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seafishcouk.sharepoint.com/sites/OnshoreTraining/Shared Documents/General/Onshore Training's shared files/Joint Projects - Lee and Richard/SeafishTraining Academy/Website content/"/>
    </mc:Choice>
  </mc:AlternateContent>
  <xr:revisionPtr revIDLastSave="13" documentId="8_{270AE021-17D0-4978-886F-9A1435E997EF}" xr6:coauthVersionLast="47" xr6:coauthVersionMax="47" xr10:uidLastSave="{94B8553C-2F37-41B5-95C5-162089EE179D}"/>
  <bookViews>
    <workbookView xWindow="-120" yWindow="-120" windowWidth="29040" windowHeight="15840" tabRatio="929" xr2:uid="{00000000-000D-0000-FFFF-FFFF00000000}"/>
  </bookViews>
  <sheets>
    <sheet name="Level 2 Fish Diagnostic Array" sheetId="4" r:id="rId1"/>
    <sheet name="Level 3 Fish Diagnostic Array" sheetId="11" r:id="rId2"/>
    <sheet name="© Seafish" sheetId="10" r:id="rId3"/>
  </sheets>
  <definedNames>
    <definedName name="_xlnm._FilterDatabase" localSheetId="0" hidden="1">'Level 2 Fish Diagnostic Array'!$B$12:$BL$152</definedName>
    <definedName name="_xlnm._FilterDatabase" localSheetId="1" hidden="1">'Level 3 Fish Diagnostic Array'!$A$13:$AA$146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21" i="11" l="1"/>
  <c r="B121" i="11"/>
  <c r="BR61" i="11" l="1"/>
  <c r="B61" i="11" s="1"/>
  <c r="BR62" i="11"/>
  <c r="B62" i="11" s="1"/>
  <c r="BR63" i="11"/>
  <c r="B63" i="11" s="1"/>
  <c r="BR64" i="11"/>
  <c r="B64" i="11" s="1"/>
  <c r="BR65" i="11"/>
  <c r="B65" i="11" s="1"/>
  <c r="BR66" i="11"/>
  <c r="B66" i="11" s="1"/>
  <c r="BR37" i="11"/>
  <c r="B37" i="11" s="1"/>
  <c r="BR67" i="11"/>
  <c r="B67" i="11" s="1"/>
  <c r="BR68" i="11"/>
  <c r="B68" i="11" s="1"/>
  <c r="BR69" i="11"/>
  <c r="B69" i="11" s="1"/>
  <c r="BR38" i="11"/>
  <c r="B38" i="11" s="1"/>
  <c r="BR39" i="11"/>
  <c r="B39" i="11" s="1"/>
  <c r="BR40" i="11"/>
  <c r="B40" i="11" s="1"/>
  <c r="BR41" i="11"/>
  <c r="B41" i="11" s="1"/>
  <c r="BR70" i="11"/>
  <c r="B70" i="11" s="1"/>
  <c r="BR42" i="11"/>
  <c r="B42" i="11" s="1"/>
  <c r="BR71" i="11"/>
  <c r="B71" i="11" s="1"/>
  <c r="BR72" i="11"/>
  <c r="B72" i="11" s="1"/>
  <c r="BR73" i="11"/>
  <c r="B73" i="11" s="1"/>
  <c r="BR74" i="11"/>
  <c r="B74" i="11" s="1"/>
  <c r="BR75" i="11"/>
  <c r="B75" i="11" s="1"/>
  <c r="BR76" i="11"/>
  <c r="B76" i="11" s="1"/>
  <c r="BR77" i="11"/>
  <c r="B77" i="11" s="1"/>
  <c r="BR78" i="11"/>
  <c r="B78" i="11" s="1"/>
  <c r="BR79" i="11"/>
  <c r="B79" i="11" s="1"/>
  <c r="BR43" i="11"/>
  <c r="B43" i="11" s="1"/>
  <c r="BR44" i="11"/>
  <c r="B44" i="11" s="1"/>
  <c r="BR80" i="11"/>
  <c r="B80" i="11" s="1"/>
  <c r="BR81" i="11"/>
  <c r="B81" i="11" s="1"/>
  <c r="BR82" i="11"/>
  <c r="B82" i="11" s="1"/>
  <c r="BR83" i="11"/>
  <c r="B83" i="11" s="1"/>
  <c r="BR84" i="11"/>
  <c r="B84" i="11" s="1"/>
  <c r="BR85" i="11"/>
  <c r="B85" i="11" s="1"/>
  <c r="BR86" i="11"/>
  <c r="B86" i="11" s="1"/>
  <c r="BR87" i="11"/>
  <c r="B87" i="11" s="1"/>
  <c r="BR45" i="11"/>
  <c r="B45" i="11" s="1"/>
  <c r="BR88" i="11"/>
  <c r="B88" i="11" s="1"/>
  <c r="BR89" i="11"/>
  <c r="B89" i="11" s="1"/>
  <c r="BR90" i="11"/>
  <c r="B90" i="11" s="1"/>
  <c r="BR91" i="11"/>
  <c r="B91" i="11" s="1"/>
  <c r="BR46" i="11"/>
  <c r="B46" i="11" s="1"/>
  <c r="BR47" i="11"/>
  <c r="B47" i="11" s="1"/>
  <c r="BR92" i="11"/>
  <c r="B92" i="11" s="1"/>
  <c r="BR93" i="11"/>
  <c r="B93" i="11" s="1"/>
  <c r="BR94" i="11"/>
  <c r="B94" i="11" s="1"/>
  <c r="BR60" i="11"/>
  <c r="B60" i="11" s="1"/>
  <c r="BR95" i="11"/>
  <c r="B95" i="11" s="1"/>
  <c r="BR96" i="11"/>
  <c r="B96" i="11" s="1"/>
  <c r="BR97" i="11"/>
  <c r="B97" i="11" s="1"/>
  <c r="BR98" i="11"/>
  <c r="B98" i="11" s="1"/>
  <c r="BR48" i="11"/>
  <c r="B48" i="11" s="1"/>
  <c r="BR99" i="11"/>
  <c r="B99" i="11" s="1"/>
  <c r="BR49" i="11"/>
  <c r="B49" i="11" s="1"/>
  <c r="BR100" i="11"/>
  <c r="B100" i="11" s="1"/>
  <c r="BR50" i="11"/>
  <c r="B50" i="11" s="1"/>
  <c r="BR51" i="11"/>
  <c r="B51" i="11" s="1"/>
  <c r="BR101" i="11"/>
  <c r="B101" i="11" s="1"/>
  <c r="BR102" i="11"/>
  <c r="B102" i="11" s="1"/>
  <c r="BR52" i="11"/>
  <c r="B52" i="11" s="1"/>
  <c r="BR53" i="11"/>
  <c r="B53" i="11" s="1"/>
  <c r="BR54" i="11"/>
  <c r="B54" i="11" s="1"/>
  <c r="BR55" i="11"/>
  <c r="B55" i="11" s="1"/>
  <c r="BR103" i="11"/>
  <c r="B103" i="11" s="1"/>
  <c r="BR104" i="11"/>
  <c r="B104" i="11" s="1"/>
  <c r="BR105" i="11"/>
  <c r="B105" i="11" s="1"/>
  <c r="BR56" i="11"/>
  <c r="B56" i="11" s="1"/>
  <c r="BR106" i="11"/>
  <c r="B106" i="11" s="1"/>
  <c r="BR57" i="11"/>
  <c r="B57" i="11" s="1"/>
  <c r="BR107" i="11"/>
  <c r="B107" i="11" s="1"/>
  <c r="BR108" i="11"/>
  <c r="B108" i="11" s="1"/>
  <c r="BR109" i="11"/>
  <c r="B109" i="11" s="1"/>
  <c r="BR110" i="11"/>
  <c r="B110" i="11" s="1"/>
  <c r="BR111" i="11"/>
  <c r="B111" i="11" s="1"/>
  <c r="BR112" i="11"/>
  <c r="B112" i="11" s="1"/>
  <c r="BR113" i="11"/>
  <c r="B113" i="11" s="1"/>
  <c r="BR114" i="11"/>
  <c r="B114" i="11" s="1"/>
  <c r="BR58" i="11"/>
  <c r="B58" i="11" s="1"/>
  <c r="BR115" i="11"/>
  <c r="B115" i="11" s="1"/>
  <c r="BR116" i="11"/>
  <c r="B116" i="11" s="1"/>
  <c r="BR117" i="11"/>
  <c r="B117" i="11" s="1"/>
  <c r="BR118" i="11"/>
  <c r="B118" i="11" s="1"/>
  <c r="BR119" i="11"/>
  <c r="B119" i="11" s="1"/>
  <c r="BR59" i="11"/>
  <c r="B59" i="11" s="1"/>
  <c r="BR120" i="11"/>
  <c r="B120" i="11" s="1"/>
  <c r="BR24" i="11"/>
  <c r="B24" i="11" s="1"/>
  <c r="BR25" i="11"/>
  <c r="B25" i="11" s="1"/>
  <c r="BR26" i="11"/>
  <c r="B26" i="11" s="1"/>
  <c r="BR31" i="11"/>
  <c r="B31" i="11" s="1"/>
  <c r="BR32" i="11"/>
  <c r="B32" i="11" s="1"/>
  <c r="BR33" i="11"/>
  <c r="B33" i="11" s="1"/>
  <c r="BR34" i="11"/>
  <c r="B34" i="11" s="1"/>
  <c r="BR27" i="11"/>
  <c r="B27" i="11" s="1"/>
  <c r="BR35" i="11"/>
  <c r="B35" i="11" s="1"/>
  <c r="BR28" i="11"/>
  <c r="B28" i="11" s="1"/>
  <c r="BR29" i="11"/>
  <c r="B29" i="11" s="1"/>
  <c r="BR36" i="11"/>
  <c r="B36" i="11" s="1"/>
  <c r="BR30" i="11"/>
  <c r="B30" i="11" s="1"/>
  <c r="BR22" i="11"/>
  <c r="B22" i="11" s="1"/>
  <c r="BR23" i="11"/>
  <c r="B23" i="11" s="1"/>
  <c r="BR20" i="11"/>
  <c r="B20" i="11" s="1"/>
  <c r="BR21" i="11"/>
  <c r="B21" i="11" s="1"/>
  <c r="BR18" i="11"/>
  <c r="B18" i="11" s="1"/>
  <c r="BR19" i="11"/>
  <c r="B19" i="11" s="1"/>
  <c r="BR14" i="11"/>
  <c r="B14" i="11" s="1"/>
  <c r="BR15" i="11"/>
  <c r="B15" i="11" s="1"/>
  <c r="BR16" i="11"/>
  <c r="B16" i="11" s="1"/>
  <c r="BR17" i="11"/>
  <c r="B17" i="11" s="1"/>
  <c r="AA12" i="11"/>
  <c r="Z12" i="11"/>
  <c r="Y12" i="11"/>
  <c r="X12" i="11"/>
  <c r="V12" i="11"/>
  <c r="U12" i="11"/>
  <c r="T12" i="11"/>
  <c r="S12" i="11"/>
  <c r="R12" i="11"/>
  <c r="Q12" i="11"/>
  <c r="P12" i="11"/>
  <c r="O12" i="11"/>
  <c r="N12" i="11"/>
  <c r="M12" i="11"/>
  <c r="L12" i="11"/>
  <c r="K12" i="11"/>
  <c r="AA11" i="11"/>
  <c r="Z11" i="11"/>
  <c r="Y11" i="11"/>
  <c r="X11" i="11"/>
  <c r="V11" i="11"/>
  <c r="U11" i="11"/>
  <c r="T11" i="11"/>
  <c r="S11" i="11"/>
  <c r="R11" i="11"/>
  <c r="Q11" i="11"/>
  <c r="P11" i="11"/>
  <c r="O11" i="11"/>
  <c r="N11" i="11"/>
  <c r="M11" i="11"/>
  <c r="L11" i="11"/>
  <c r="K11" i="11"/>
  <c r="AA10" i="11"/>
  <c r="Z10" i="11"/>
  <c r="Y10" i="11"/>
  <c r="X10" i="11"/>
  <c r="V10" i="11"/>
  <c r="U10" i="11"/>
  <c r="T10" i="11"/>
  <c r="S10" i="11"/>
  <c r="R10" i="11"/>
  <c r="Q10" i="11"/>
  <c r="P10" i="11"/>
  <c r="O10" i="11"/>
  <c r="N10" i="11"/>
  <c r="M10" i="11"/>
  <c r="L10" i="11"/>
  <c r="K10" i="11"/>
  <c r="AA9" i="11"/>
  <c r="Z9" i="11"/>
  <c r="Y9" i="11"/>
  <c r="X9" i="11"/>
  <c r="V9" i="11"/>
  <c r="U9" i="11"/>
  <c r="T9" i="11"/>
  <c r="S9" i="11"/>
  <c r="R9" i="11"/>
  <c r="Q9" i="11"/>
  <c r="P9" i="11"/>
  <c r="O9" i="11"/>
  <c r="N9" i="11"/>
  <c r="M9" i="11"/>
  <c r="L9" i="11"/>
  <c r="K9" i="11"/>
  <c r="AA8" i="11"/>
  <c r="Z8" i="11"/>
  <c r="Y8" i="11"/>
  <c r="X8" i="11"/>
  <c r="V8" i="11"/>
  <c r="U8" i="11"/>
  <c r="T8" i="11"/>
  <c r="S8" i="11"/>
  <c r="R8" i="11"/>
  <c r="Q8" i="11"/>
  <c r="P8" i="11"/>
  <c r="O8" i="11"/>
  <c r="N8" i="11"/>
  <c r="M8" i="11"/>
  <c r="L8" i="11"/>
  <c r="K8" i="11"/>
  <c r="AA7" i="11"/>
  <c r="Z7" i="11"/>
  <c r="Y7" i="11"/>
  <c r="X7" i="11"/>
  <c r="V7" i="11"/>
  <c r="U7" i="11"/>
  <c r="T7" i="11"/>
  <c r="S7" i="11"/>
  <c r="R7" i="11"/>
  <c r="Q7" i="11"/>
  <c r="P7" i="11"/>
  <c r="O7" i="11"/>
  <c r="N7" i="11"/>
  <c r="M7" i="11"/>
  <c r="L7" i="11"/>
  <c r="K7" i="11"/>
  <c r="AB161" i="4"/>
  <c r="C161" i="4"/>
  <c r="AB164" i="4"/>
  <c r="C164" i="4"/>
  <c r="AB157" i="4"/>
  <c r="C157" i="4"/>
  <c r="AB158" i="4"/>
  <c r="C158" i="4"/>
  <c r="AB160" i="4"/>
  <c r="C160" i="4"/>
  <c r="AB162" i="4"/>
  <c r="C162" i="4"/>
  <c r="AB163" i="4"/>
  <c r="C163" i="4"/>
  <c r="AB150" i="4"/>
  <c r="C150" i="4"/>
  <c r="AB107" i="4"/>
  <c r="C107" i="4"/>
  <c r="AB108" i="4"/>
  <c r="C108" i="4"/>
  <c r="AB36" i="4"/>
  <c r="C36" i="4"/>
  <c r="AB34" i="4"/>
  <c r="C34" i="4"/>
  <c r="AB38" i="4"/>
  <c r="C38" i="4"/>
  <c r="AB40" i="4"/>
  <c r="C40" i="4"/>
  <c r="AB41" i="4"/>
  <c r="C41" i="4"/>
  <c r="AB39" i="4"/>
  <c r="C39" i="4"/>
  <c r="AB35" i="4"/>
  <c r="C35" i="4"/>
  <c r="AB37" i="4"/>
  <c r="C37" i="4"/>
  <c r="AB117" i="4"/>
  <c r="C117" i="4"/>
  <c r="AB69" i="4"/>
  <c r="C69" i="4"/>
  <c r="AB115" i="4"/>
  <c r="C115" i="4"/>
  <c r="AB140" i="4"/>
  <c r="C140" i="4"/>
  <c r="AB70" i="4"/>
  <c r="C70" i="4"/>
  <c r="AB118" i="4"/>
  <c r="C118" i="4"/>
  <c r="AB71" i="4"/>
  <c r="C71" i="4"/>
  <c r="AB132" i="4"/>
  <c r="C132" i="4"/>
  <c r="AB96" i="4"/>
  <c r="C96" i="4"/>
  <c r="AB131" i="4"/>
  <c r="C131" i="4"/>
  <c r="AB95" i="4"/>
  <c r="C95" i="4"/>
  <c r="AB130" i="4"/>
  <c r="C130" i="4"/>
  <c r="AB94" i="4"/>
  <c r="C94" i="4"/>
  <c r="AB148" i="4"/>
  <c r="C148" i="4"/>
  <c r="AB149" i="4"/>
  <c r="C149" i="4"/>
  <c r="AB98" i="4"/>
  <c r="C98" i="4"/>
  <c r="AB135" i="4"/>
  <c r="C135" i="4"/>
  <c r="AB128" i="4"/>
  <c r="C128" i="4"/>
  <c r="AB91" i="4"/>
  <c r="C91" i="4"/>
  <c r="AB134" i="4"/>
  <c r="C134" i="4"/>
  <c r="AB99" i="4"/>
  <c r="C99" i="4"/>
  <c r="AB127" i="4"/>
  <c r="C127" i="4"/>
  <c r="AB90" i="4"/>
  <c r="C90" i="4"/>
  <c r="AB125" i="4"/>
  <c r="C125" i="4"/>
  <c r="AB82" i="4"/>
  <c r="C82" i="4"/>
  <c r="AB145" i="4"/>
  <c r="C145" i="4"/>
  <c r="AB111" i="4"/>
  <c r="C111" i="4"/>
  <c r="AB126" i="4"/>
  <c r="C126" i="4"/>
  <c r="AB87" i="4"/>
  <c r="C87" i="4"/>
  <c r="AB146" i="4"/>
  <c r="C146" i="4"/>
  <c r="AB112" i="4"/>
  <c r="C112" i="4"/>
  <c r="AB167" i="4"/>
  <c r="C167" i="4"/>
  <c r="AB89" i="4"/>
  <c r="C89" i="4"/>
  <c r="AB121" i="4"/>
  <c r="C121" i="4"/>
  <c r="AB74" i="4"/>
  <c r="C74" i="4"/>
  <c r="AB120" i="4"/>
  <c r="C120" i="4"/>
  <c r="AB73" i="4"/>
  <c r="C73" i="4"/>
  <c r="AB116" i="4"/>
  <c r="C116" i="4"/>
  <c r="AB68" i="4"/>
  <c r="C68" i="4"/>
  <c r="AB141" i="4"/>
  <c r="C141" i="4"/>
  <c r="AB105" i="4"/>
  <c r="C105" i="4"/>
  <c r="AB139" i="4"/>
  <c r="C139" i="4"/>
  <c r="AB104" i="4"/>
  <c r="C104" i="4"/>
  <c r="AB143" i="4"/>
  <c r="C143" i="4"/>
  <c r="AB109" i="4"/>
  <c r="C109" i="4"/>
  <c r="AB114" i="4"/>
  <c r="C114" i="4"/>
  <c r="AB147" i="4"/>
  <c r="C147" i="4"/>
  <c r="AB113" i="4"/>
  <c r="C113" i="4"/>
  <c r="AB123" i="4"/>
  <c r="C123" i="4"/>
  <c r="AB76" i="4"/>
  <c r="C76" i="4"/>
  <c r="AB136" i="4"/>
  <c r="C136" i="4"/>
  <c r="AB93" i="4"/>
  <c r="C93" i="4"/>
  <c r="AB119" i="4"/>
  <c r="C119" i="4"/>
  <c r="AB72" i="4"/>
  <c r="C72" i="4"/>
  <c r="AB159" i="4"/>
  <c r="C159" i="4"/>
  <c r="AB129" i="4"/>
  <c r="C129" i="4"/>
  <c r="AB92" i="4"/>
  <c r="C92" i="4"/>
  <c r="AB137" i="4"/>
  <c r="C137" i="4"/>
  <c r="AB101" i="4"/>
  <c r="C101" i="4"/>
  <c r="AB166" i="4"/>
  <c r="C166" i="4"/>
  <c r="AB174" i="4"/>
  <c r="C174" i="4"/>
  <c r="AB168" i="4"/>
  <c r="C168" i="4"/>
  <c r="AB151" i="4"/>
  <c r="C151" i="4"/>
  <c r="AB170" i="4"/>
  <c r="C170" i="4"/>
  <c r="AB153" i="4"/>
  <c r="C153" i="4"/>
  <c r="AB173" i="4"/>
  <c r="C173" i="4"/>
  <c r="AB156" i="4"/>
  <c r="C156" i="4"/>
  <c r="AB172" i="4"/>
  <c r="C172" i="4"/>
  <c r="AB152" i="4"/>
  <c r="C152" i="4"/>
  <c r="AB169" i="4"/>
  <c r="C169" i="4"/>
  <c r="AB155" i="4"/>
  <c r="C155" i="4"/>
  <c r="AB165" i="4"/>
  <c r="C165" i="4"/>
  <c r="AB171" i="4"/>
  <c r="C171" i="4"/>
  <c r="AB154" i="4"/>
  <c r="C154" i="4"/>
  <c r="AB55" i="4"/>
  <c r="C55" i="4"/>
  <c r="AB24" i="4"/>
  <c r="C24" i="4"/>
  <c r="AB65" i="4"/>
  <c r="C65" i="4"/>
  <c r="AB43" i="4"/>
  <c r="C43" i="4"/>
  <c r="AB133" i="4"/>
  <c r="C133" i="4"/>
  <c r="AB97" i="4"/>
  <c r="C97" i="4"/>
  <c r="AB144" i="4"/>
  <c r="C144" i="4"/>
  <c r="AB110" i="4"/>
  <c r="C110" i="4"/>
  <c r="AB122" i="4"/>
  <c r="C122" i="4"/>
  <c r="AB75" i="4"/>
  <c r="C75" i="4"/>
  <c r="AB100" i="4"/>
  <c r="C100" i="4"/>
  <c r="AB79" i="4"/>
  <c r="C79" i="4"/>
  <c r="AB142" i="4"/>
  <c r="C142" i="4"/>
  <c r="AB106" i="4"/>
  <c r="C106" i="4"/>
  <c r="AB124" i="4"/>
  <c r="C124" i="4"/>
  <c r="AB77" i="4"/>
  <c r="C77" i="4"/>
  <c r="AB78" i="4"/>
  <c r="C78" i="4"/>
  <c r="AB80" i="4"/>
  <c r="C80" i="4"/>
  <c r="AB86" i="4"/>
  <c r="C86" i="4"/>
  <c r="AB84" i="4"/>
  <c r="C84" i="4"/>
  <c r="AB81" i="4"/>
  <c r="C81" i="4"/>
  <c r="AB83" i="4"/>
  <c r="C83" i="4"/>
  <c r="AB88" i="4"/>
  <c r="C88" i="4"/>
  <c r="AB85" i="4"/>
  <c r="C85" i="4"/>
  <c r="AB138" i="4"/>
  <c r="C138" i="4"/>
  <c r="AB103" i="4"/>
  <c r="C103" i="4"/>
  <c r="AB49" i="4"/>
  <c r="C49" i="4"/>
  <c r="AB18" i="4"/>
  <c r="C18" i="4"/>
  <c r="AB46" i="4"/>
  <c r="C46" i="4"/>
  <c r="AB14" i="4"/>
  <c r="C14" i="4"/>
  <c r="AB60" i="4"/>
  <c r="C60" i="4"/>
  <c r="AB30" i="4"/>
  <c r="C30" i="4"/>
  <c r="AB67" i="4"/>
  <c r="C67" i="4"/>
  <c r="AB102" i="4"/>
  <c r="C102" i="4"/>
  <c r="AB16" i="4"/>
  <c r="C16" i="4"/>
  <c r="AB15" i="4"/>
  <c r="C15" i="4"/>
  <c r="AB62" i="4"/>
  <c r="C62" i="4"/>
  <c r="AB33" i="4"/>
  <c r="C33" i="4"/>
  <c r="AB50" i="4"/>
  <c r="C50" i="4"/>
  <c r="AB19" i="4"/>
  <c r="C19" i="4"/>
  <c r="AB56" i="4"/>
  <c r="C56" i="4"/>
  <c r="AB25" i="4"/>
  <c r="C25" i="4"/>
  <c r="AB45" i="4"/>
  <c r="C45" i="4"/>
  <c r="AB13" i="4"/>
  <c r="C13" i="4"/>
  <c r="AB59" i="4"/>
  <c r="C59" i="4"/>
  <c r="AB29" i="4"/>
  <c r="C29" i="4"/>
  <c r="AB53" i="4"/>
  <c r="C53" i="4"/>
  <c r="AB22" i="4"/>
  <c r="C22" i="4"/>
  <c r="AB54" i="4"/>
  <c r="C54" i="4"/>
  <c r="AB23" i="4"/>
  <c r="C23" i="4"/>
  <c r="AB51" i="4"/>
  <c r="C51" i="4"/>
  <c r="AB20" i="4"/>
  <c r="C20" i="4"/>
  <c r="AB52" i="4"/>
  <c r="C52" i="4"/>
  <c r="AB21" i="4"/>
  <c r="C21" i="4"/>
  <c r="AB48" i="4"/>
  <c r="C48" i="4"/>
  <c r="AB28" i="4"/>
  <c r="C28" i="4"/>
  <c r="AB63" i="4"/>
  <c r="C63" i="4"/>
  <c r="AB32" i="4"/>
  <c r="C32" i="4"/>
  <c r="AB66" i="4"/>
  <c r="C66" i="4"/>
  <c r="AB44" i="4"/>
  <c r="C44" i="4"/>
  <c r="AB47" i="4"/>
  <c r="C47" i="4"/>
  <c r="AB17" i="4"/>
  <c r="C17" i="4"/>
  <c r="AB61" i="4"/>
  <c r="C61" i="4"/>
  <c r="AB31" i="4"/>
  <c r="C31" i="4"/>
  <c r="AB58" i="4"/>
  <c r="C58" i="4"/>
  <c r="AB27" i="4"/>
  <c r="C27" i="4"/>
  <c r="AB64" i="4"/>
  <c r="C64" i="4"/>
  <c r="AB42" i="4"/>
  <c r="C42" i="4"/>
  <c r="AB57" i="4"/>
  <c r="C57" i="4"/>
  <c r="AB26" i="4"/>
  <c r="C26" i="4"/>
  <c r="AA11" i="4"/>
  <c r="Z11" i="4"/>
  <c r="Y11" i="4"/>
  <c r="X11" i="4"/>
  <c r="W11" i="4"/>
  <c r="V11" i="4"/>
  <c r="U11" i="4"/>
  <c r="T11" i="4"/>
  <c r="S11" i="4"/>
  <c r="R11" i="4"/>
  <c r="Q11" i="4"/>
  <c r="P11" i="4"/>
  <c r="O11" i="4"/>
  <c r="N11" i="4"/>
  <c r="M11" i="4"/>
  <c r="L11" i="4"/>
  <c r="AA10" i="4"/>
  <c r="Z10" i="4"/>
  <c r="Y10" i="4"/>
  <c r="X10" i="4"/>
  <c r="W10" i="4"/>
  <c r="V10" i="4"/>
  <c r="U10" i="4"/>
  <c r="T10" i="4"/>
  <c r="S10" i="4"/>
  <c r="R10" i="4"/>
  <c r="Q10" i="4"/>
  <c r="P10" i="4"/>
  <c r="O10" i="4"/>
  <c r="N10" i="4"/>
  <c r="M10" i="4"/>
  <c r="L10" i="4"/>
  <c r="AA9" i="4"/>
  <c r="Z9" i="4"/>
  <c r="Y9" i="4"/>
  <c r="X9" i="4"/>
  <c r="W9" i="4"/>
  <c r="V9" i="4"/>
  <c r="U9" i="4"/>
  <c r="T9" i="4"/>
  <c r="S9" i="4"/>
  <c r="R9" i="4"/>
  <c r="Q9" i="4"/>
  <c r="P9" i="4"/>
  <c r="O9" i="4"/>
  <c r="N9" i="4"/>
  <c r="M9" i="4"/>
  <c r="L9" i="4"/>
  <c r="AA8" i="4"/>
  <c r="Z8" i="4"/>
  <c r="Y8" i="4"/>
  <c r="X8" i="4"/>
  <c r="W8" i="4"/>
  <c r="V8" i="4"/>
  <c r="U8" i="4"/>
  <c r="T8" i="4"/>
  <c r="S8" i="4"/>
  <c r="R8" i="4"/>
  <c r="Q8" i="4"/>
  <c r="P8" i="4"/>
  <c r="O8" i="4"/>
  <c r="N8" i="4"/>
  <c r="M8" i="4"/>
  <c r="L8" i="4"/>
  <c r="AA7" i="4"/>
  <c r="Z7" i="4"/>
  <c r="Y7" i="4"/>
  <c r="X7" i="4"/>
  <c r="W7" i="4"/>
  <c r="V7" i="4"/>
  <c r="U7" i="4"/>
  <c r="T7" i="4"/>
  <c r="S7" i="4"/>
  <c r="R7" i="4"/>
  <c r="Q7" i="4"/>
  <c r="P7" i="4"/>
  <c r="O7" i="4"/>
  <c r="N7" i="4"/>
  <c r="M7" i="4"/>
  <c r="L7" i="4"/>
  <c r="W8" i="11" l="1"/>
  <c r="W9" i="11"/>
  <c r="W11" i="11"/>
  <c r="W12" i="11"/>
  <c r="W10" i="11"/>
  <c r="W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Cooper</author>
  </authors>
  <commentList>
    <comment ref="A12" authorId="0" shapeId="0" xr:uid="{00000000-0006-0000-0000-000001000000}">
      <text>
        <r>
          <rPr>
            <b/>
            <sz val="9"/>
            <color indexed="81"/>
            <rFont val="Tahoma"/>
            <family val="2"/>
          </rPr>
          <t>Lee Cooper:</t>
        </r>
        <r>
          <rPr>
            <sz val="9"/>
            <color indexed="81"/>
            <rFont val="Tahoma"/>
            <family val="2"/>
          </rPr>
          <t xml:space="preserve">
Ref # in red denote unit available via FDQ only</t>
        </r>
      </text>
    </comment>
    <comment ref="C48" authorId="0" shapeId="0" xr:uid="{00000000-0006-0000-0000-000002000000}">
      <text>
        <r>
          <rPr>
            <b/>
            <sz val="9"/>
            <color indexed="81"/>
            <rFont val="Tahoma"/>
            <family val="2"/>
          </rPr>
          <t>Lee Cooper:</t>
        </r>
        <r>
          <rPr>
            <sz val="9"/>
            <color indexed="81"/>
            <rFont val="Tahoma"/>
            <family val="2"/>
          </rPr>
          <t xml:space="preserve">
This unit used for multiple machine minding operations - skinning, grading etc.</t>
        </r>
      </text>
    </comment>
    <comment ref="S131" authorId="0" shapeId="0" xr:uid="{00000000-0006-0000-0000-000003000000}">
      <text>
        <r>
          <rPr>
            <b/>
            <sz val="8"/>
            <color indexed="81"/>
            <rFont val="Tahoma"/>
            <family val="2"/>
          </rPr>
          <t>Lee Cooper:</t>
        </r>
        <r>
          <rPr>
            <sz val="8"/>
            <color indexed="81"/>
            <rFont val="Tahoma"/>
            <family val="2"/>
          </rPr>
          <t xml:space="preserve">
Level 3 food safety qualification may be more suitable.</t>
        </r>
      </text>
    </comment>
    <comment ref="T131" authorId="0" shapeId="0" xr:uid="{00000000-0006-0000-0000-000004000000}">
      <text>
        <r>
          <rPr>
            <b/>
            <sz val="8"/>
            <color indexed="81"/>
            <rFont val="Tahoma"/>
            <family val="2"/>
          </rPr>
          <t>Lee Cooper:</t>
        </r>
        <r>
          <rPr>
            <sz val="8"/>
            <color indexed="81"/>
            <rFont val="Tahoma"/>
            <family val="2"/>
          </rPr>
          <t xml:space="preserve">
Level 3 food safety qualification may be more suitable.</t>
        </r>
      </text>
    </comment>
    <comment ref="V131" authorId="0" shapeId="0" xr:uid="{00000000-0006-0000-0000-000005000000}">
      <text>
        <r>
          <rPr>
            <b/>
            <sz val="8"/>
            <color indexed="81"/>
            <rFont val="Tahoma"/>
            <family val="2"/>
          </rPr>
          <t>Lee Cooper:</t>
        </r>
        <r>
          <rPr>
            <sz val="8"/>
            <color indexed="81"/>
            <rFont val="Tahoma"/>
            <family val="2"/>
          </rPr>
          <t xml:space="preserve">
Level 2 Food safety Qualification may be more suitable</t>
        </r>
      </text>
    </comment>
    <comment ref="S132" authorId="0" shapeId="0" xr:uid="{00000000-0006-0000-0000-000006000000}">
      <text>
        <r>
          <rPr>
            <b/>
            <sz val="8"/>
            <color indexed="81"/>
            <rFont val="Tahoma"/>
            <family val="2"/>
          </rPr>
          <t>Lee Cooper:</t>
        </r>
        <r>
          <rPr>
            <sz val="8"/>
            <color indexed="81"/>
            <rFont val="Tahoma"/>
            <family val="2"/>
          </rPr>
          <t xml:space="preserve">
Level 2 H&amp;S qual?</t>
        </r>
      </text>
    </comment>
    <comment ref="T132" authorId="0" shapeId="0" xr:uid="{00000000-0006-0000-0000-000007000000}">
      <text>
        <r>
          <rPr>
            <b/>
            <sz val="8"/>
            <color indexed="81"/>
            <rFont val="Tahoma"/>
            <family val="2"/>
          </rPr>
          <t>Lee Cooper:</t>
        </r>
        <r>
          <rPr>
            <sz val="8"/>
            <color indexed="81"/>
            <rFont val="Tahoma"/>
            <family val="2"/>
          </rPr>
          <t xml:space="preserve">
Level 2 H&amp;S qual?</t>
        </r>
      </text>
    </comment>
    <comment ref="V132" authorId="0" shapeId="0" xr:uid="{5898A447-D1FB-4139-A623-55F6E0BE0942}">
      <text>
        <r>
          <rPr>
            <b/>
            <sz val="8"/>
            <color indexed="81"/>
            <rFont val="Tahoma"/>
            <family val="2"/>
          </rPr>
          <t>Lee Cooper:</t>
        </r>
        <r>
          <rPr>
            <sz val="8"/>
            <color indexed="81"/>
            <rFont val="Tahoma"/>
            <family val="2"/>
          </rPr>
          <t xml:space="preserve">
Level 2 Food safety Qualification may be more suitable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Lee Cooper</author>
  </authors>
  <commentList>
    <comment ref="B3" authorId="0" shapeId="0" xr:uid="{00000000-0006-0000-0100-000001000000}">
      <text>
        <r>
          <rPr>
            <b/>
            <sz val="8"/>
            <color indexed="81"/>
            <rFont val="Tahoma"/>
            <family val="2"/>
          </rPr>
          <t>Lee Cooper:</t>
        </r>
        <r>
          <rPr>
            <sz val="8"/>
            <color indexed="81"/>
            <rFont val="Tahoma"/>
            <family val="2"/>
          </rPr>
          <t xml:space="preserve">
Level 3 Award, Certificate and Diploma for Proficiency in Fish and Shellfish Industry Skills
Qualification purpose
These qualifications are designed for learners who are working in the fish and shellfish processing and supply industry.  They offer learners the opportunity to develop skills and knowledge required to prove competence at work. They will also suit learners who are competent at core industry activities and are looking for ways of developing their existing skills and knowledge, perhaps to support multi-skilling or increase productivity at work.
For the first time, the qualifications offer the fish and shellfish industry a unique mix of 
• occupational skills and knowledge units covering processing, sales or support competencies  within the fish and shellfish industry, combined with
• the detailed fish and shellfish technical knowledge units relevant to all roles.
The flexible choice of units, allows learners to select units that are most relevant to their own employment, learning and progression requirement. The choice of units also reflects the wide variety of jobs which people do in different types of companies in the fish and shellfish processing and supply industry.
The Common Operations units also offer learners the opportunity to achieve competencies which are generic to the whole food and drink manufacturing industry, such as food safety, working with others and quality.
Learners may progress to level 3 qualifications.
Assessment requirements for the qualifications are detailed in Improve’s Proficiency Assessment Strategy 2010, and in Awarding Organisations’ guidance.
Ofqual purpose D.1 Occupational Competence
Main JACQA funding stream  Apprenticeships
Target learners 16-18, 18+, 19+
Fullness threshold  Sector operative - 27 credits
Specialist (operative and technician) – 37 credits
Sector 4.2
Suggested expiry date 5 years from date of uploading
Review period 3 years from date of uploading
Unit restrictions None – all units are shared
Rules of Combination
                                                                          Award                            Certificate                             Diploma
 Total credits required for qualifications             10-12                             27-36                                     37-67
Guided Learning Hours range (min-max)           40-88                              90-184                                 160-305
Fish and shellfish processing skills units             8-12                               17-36                                     22+
Fish and shellfish sales units   
Support Operations units   
Common Operations units 
Fish and shellfish knowledge units  Optional                                               1-10                                     7-15
Title RITS 
Reference No
Level 3 Award for Proficiency in Fish and Shellfish Industry Skills S/010/376
Level 3 Certificate for Proficiency in Fish and Shellfish Industry Skills S/010/346
Level 3 Diploma for Proficiency in Fish and Shellfish Industry Skills S/010/377
</t>
        </r>
      </text>
    </comment>
    <comment ref="I6" authorId="0" shapeId="0" xr:uid="{00000000-0006-0000-0100-000002000000}">
      <text>
        <r>
          <rPr>
            <b/>
            <sz val="8"/>
            <color indexed="81"/>
            <rFont val="Tahoma"/>
            <family val="2"/>
          </rPr>
          <t>Lee Cooper:</t>
        </r>
        <r>
          <rPr>
            <sz val="8"/>
            <color indexed="81"/>
            <rFont val="Tahoma"/>
            <family val="2"/>
          </rPr>
          <t xml:space="preserve">
FDQ incorrectly uploaded the rules of combination for this qualification and the rules as specifoed by Improve are as shown on this spreadsheet.</t>
        </r>
      </text>
    </comment>
    <comment ref="A8" authorId="0" shapeId="0" xr:uid="{00000000-0006-0000-0100-000003000000}">
      <text>
        <r>
          <rPr>
            <b/>
            <sz val="8"/>
            <color indexed="81"/>
            <rFont val="Tahoma"/>
            <family val="2"/>
          </rPr>
          <t>Lee Cooper:</t>
        </r>
        <r>
          <rPr>
            <sz val="8"/>
            <color indexed="81"/>
            <rFont val="Tahoma"/>
            <family val="2"/>
          </rPr>
          <t xml:space="preserve">
To achieve the full certificate learners must achieve a minimum of 27 credits, comprising of the following combination of credits from each of the two unit groups: Group A - a minimum of 17 credits, Group B - it is not mandatory to take any credits from Group B, but up to 10 credits can be achieved. Any further credit achieved up to 36 credits will be recorded with all the units that have been achieved towards the qualification.</t>
        </r>
      </text>
    </comment>
    <comment ref="A9" authorId="0" shapeId="0" xr:uid="{00000000-0006-0000-0100-000004000000}">
      <text>
        <r>
          <rPr>
            <b/>
            <sz val="8"/>
            <color indexed="81"/>
            <rFont val="Tahoma"/>
            <family val="2"/>
          </rPr>
          <t>Lee Cooper:</t>
        </r>
        <r>
          <rPr>
            <sz val="8"/>
            <color indexed="81"/>
            <rFont val="Tahoma"/>
            <family val="2"/>
          </rPr>
          <t xml:space="preserve">
To achieve the full level 3 Diploma, learners must achieve a minimum of 37 credits, comprising of the following combination of credits from each of the two unit groups: Group A, a minimum of 22 credits, the remaining 15 credits can be achieved from Group A and/or Group B. Any further credit achieved will not count towards this qualification but will be recorded towards the qualification and can be used as credit towards other appropriate qualifications.</t>
        </r>
      </text>
    </comment>
  </commentList>
</comments>
</file>

<file path=xl/sharedStrings.xml><?xml version="1.0" encoding="utf-8"?>
<sst xmlns="http://schemas.openxmlformats.org/spreadsheetml/2006/main" count="1532" uniqueCount="1005">
  <si>
    <t>GLH</t>
  </si>
  <si>
    <t>OS</t>
  </si>
  <si>
    <t>OK</t>
  </si>
  <si>
    <t xml:space="preserve"> </t>
  </si>
  <si>
    <t>•</t>
  </si>
  <si>
    <t>Level</t>
  </si>
  <si>
    <t>Credits</t>
  </si>
  <si>
    <t xml:space="preserve">Level 2 </t>
  </si>
  <si>
    <t xml:space="preserve">Level 3 </t>
  </si>
  <si>
    <t xml:space="preserve">Maximise sales in a food retail environment </t>
  </si>
  <si>
    <t>Total Units selected</t>
  </si>
  <si>
    <t>Total credits</t>
  </si>
  <si>
    <t>Unit #</t>
  </si>
  <si>
    <t>Group B</t>
  </si>
  <si>
    <t>Group A</t>
  </si>
  <si>
    <t>OS Units</t>
  </si>
  <si>
    <t>OK Units</t>
  </si>
  <si>
    <t>© Seafish 2013</t>
  </si>
  <si>
    <t>Copyright Notice</t>
  </si>
  <si>
    <t>The contents of this spreadsheet are the copyrighted property of the Sea Fish Industry Authority.</t>
  </si>
  <si>
    <t>This spreadsheet was developed for Seafish by L Cooper, 2012.</t>
  </si>
  <si>
    <t>This includes the layout, formula, algorithms, method and approach.</t>
  </si>
  <si>
    <t>Use of this spreadsheet is controlled by a third party usage agreement.  Only third parties approved by Seafish are permitted to modify this diagnostic tool for client use.</t>
  </si>
  <si>
    <t>SPS Ref</t>
  </si>
  <si>
    <t>Credit</t>
  </si>
  <si>
    <t>FP.142S</t>
  </si>
  <si>
    <t>Control shellfish depuration processing</t>
  </si>
  <si>
    <t>FP.143K</t>
  </si>
  <si>
    <t>Understand how to control shellfish depuration processing</t>
  </si>
  <si>
    <t>PO.208.3S</t>
  </si>
  <si>
    <t>Monitor oil frying operations</t>
  </si>
  <si>
    <t>PO.222.4K</t>
  </si>
  <si>
    <t>Understand how to monitor oil frying operations</t>
  </si>
  <si>
    <t>SD.513.2S</t>
  </si>
  <si>
    <t>Monitor the reception and holding of live fish/shellfish</t>
  </si>
  <si>
    <t>SD.514.2K</t>
  </si>
  <si>
    <t>Understand how to monitor the reception and holding of live fish/shellfish</t>
  </si>
  <si>
    <t>PM.107.2S</t>
  </si>
  <si>
    <t>Monitor fish / shellfish operations</t>
  </si>
  <si>
    <t>PM.108.2K</t>
  </si>
  <si>
    <t>Understand how to monitor fish / shellfish operations</t>
  </si>
  <si>
    <t>PM.105.2S</t>
  </si>
  <si>
    <t>Manage fish/shellfish operations</t>
  </si>
  <si>
    <t>PM.106.2K</t>
  </si>
  <si>
    <t>Understand how to manage fish/shellfish operations</t>
  </si>
  <si>
    <t>PD.103S</t>
  </si>
  <si>
    <t>Develop test samples in food manufacture</t>
  </si>
  <si>
    <t>PD.104K</t>
  </si>
  <si>
    <t>Understand how to develop test samples in food manufacture</t>
  </si>
  <si>
    <t>PM.103S</t>
  </si>
  <si>
    <t>Evaluate and improve production in food manufacture</t>
  </si>
  <si>
    <t>PM.104K</t>
  </si>
  <si>
    <t>Understand how to evaluate and improve production in food manufacture</t>
  </si>
  <si>
    <t>FS.110.1K</t>
  </si>
  <si>
    <t>Understand how to monitor food safety management procedures in operations</t>
  </si>
  <si>
    <t>PM.110S</t>
  </si>
  <si>
    <t>Carry out process control in food manufacture</t>
  </si>
  <si>
    <t>PM.111K</t>
  </si>
  <si>
    <t>Understand how to carry out process control in food manufacture</t>
  </si>
  <si>
    <t>SD.319S</t>
  </si>
  <si>
    <t>Monitor wrapping and labeling of products in food operations</t>
  </si>
  <si>
    <t>QI.105S</t>
  </si>
  <si>
    <t>Carry out sampling for quality control in food  operations</t>
  </si>
  <si>
    <t>QI.106K</t>
  </si>
  <si>
    <t>Understand how to carry out sampling for quality control in food  operations</t>
  </si>
  <si>
    <t>SD.111S</t>
  </si>
  <si>
    <t>Organise the receipt and storage of goods and materials in food operations</t>
  </si>
  <si>
    <t>SD.112K</t>
  </si>
  <si>
    <t>Understand how to organise the receipt and storage of goods and materials in food operations</t>
  </si>
  <si>
    <t>SD.113S</t>
  </si>
  <si>
    <t>Monitor and maintain storage conditions in food operations</t>
  </si>
  <si>
    <t>SD.115K</t>
  </si>
  <si>
    <t>Understand how to monitor and maintain storage conditions in food operations</t>
  </si>
  <si>
    <t>SD.116S</t>
  </si>
  <si>
    <t>Monitor and maintain storage systems and procedures in food operations</t>
  </si>
  <si>
    <t>SD.117K</t>
  </si>
  <si>
    <t>Understand how to monitor and maintain storage systems and procedures in food operations</t>
  </si>
  <si>
    <t>SO.407S</t>
  </si>
  <si>
    <t>SO.408K</t>
  </si>
  <si>
    <t>Understand how to maximise sales in a food retail environment</t>
  </si>
  <si>
    <t>SO.509S</t>
  </si>
  <si>
    <t xml:space="preserve">Plan and co-ordinate food services </t>
  </si>
  <si>
    <t>SO.510K</t>
  </si>
  <si>
    <t>Understand how to plan and co-ordinate food services</t>
  </si>
  <si>
    <t>SO.420S</t>
  </si>
  <si>
    <t xml:space="preserve">Monitor effectiveness of food retail operations </t>
  </si>
  <si>
    <t>SO.419S</t>
  </si>
  <si>
    <t xml:space="preserve">Set up and maintain food retail operations </t>
  </si>
  <si>
    <t>SO.421K</t>
  </si>
  <si>
    <t>Understand how to co-ordinate food retail operations</t>
  </si>
  <si>
    <t>SF.111S</t>
  </si>
  <si>
    <t>Control energy efficiency in food operations</t>
  </si>
  <si>
    <t>FS.109S</t>
  </si>
  <si>
    <t>Contribute to continuous improvement of food safety in operations</t>
  </si>
  <si>
    <t>FS.110K</t>
  </si>
  <si>
    <t>Understand how to contribute to continuous improvement of food safety in operations</t>
  </si>
  <si>
    <t>FS.112.1S</t>
  </si>
  <si>
    <t>Control and monitor safe supply of raw materials and ingredients in food operations</t>
  </si>
  <si>
    <t>FS.112.2K</t>
  </si>
  <si>
    <t>Understand how to control and monitor safe supply of raw materials and ingredients in food operations</t>
  </si>
  <si>
    <t>PO.117S</t>
  </si>
  <si>
    <t>Diagnose problems in food operations</t>
  </si>
  <si>
    <t>PO.118K</t>
  </si>
  <si>
    <t>Understand how to diagnose problems in food operations</t>
  </si>
  <si>
    <t>PO.119S</t>
  </si>
  <si>
    <t>Resolve problems in food operations</t>
  </si>
  <si>
    <t>PO.120K</t>
  </si>
  <si>
    <t>Understand how to resolve problems in food operations</t>
  </si>
  <si>
    <t>QI.109S</t>
  </si>
  <si>
    <t>Monitor and control quality of work activities in food operations</t>
  </si>
  <si>
    <t>QI.110S</t>
  </si>
  <si>
    <t>Monitor and control throughput to achieve targets in food operations</t>
  </si>
  <si>
    <t>QI.111K</t>
  </si>
  <si>
    <t>Understand how to monitor and control throughput to achieve targets in food operations</t>
  </si>
  <si>
    <t>FS.106S</t>
  </si>
  <si>
    <t>Promote food safety awareness in food operations</t>
  </si>
  <si>
    <t>FS.107K</t>
  </si>
  <si>
    <t>Understand how to promote food safety awareness in operations</t>
  </si>
  <si>
    <t>SO.513S</t>
  </si>
  <si>
    <t>Set up and maintain food service operations</t>
  </si>
  <si>
    <t>SO.515K</t>
  </si>
  <si>
    <t>Understand how to set up and maintain food service operations</t>
  </si>
  <si>
    <t>SF.113S</t>
  </si>
  <si>
    <t>Control waste minimisation in food operations</t>
  </si>
  <si>
    <t>SF.114K</t>
  </si>
  <si>
    <t>HS.203S</t>
  </si>
  <si>
    <t>Maintain, promote and improve environmental good practice in food operations</t>
  </si>
  <si>
    <t>PM.105S</t>
  </si>
  <si>
    <t>Plan production schedules in food manufacture</t>
  </si>
  <si>
    <t>PM.106K</t>
  </si>
  <si>
    <t>Understand how to plan production schedules in food manufacture</t>
  </si>
  <si>
    <t>SD.318S</t>
  </si>
  <si>
    <t>Plan resources to meet anticipated demand for products in food operations</t>
  </si>
  <si>
    <t>SM.203S</t>
  </si>
  <si>
    <t>Monitor and evaluate customer service in food operations</t>
  </si>
  <si>
    <t>SM.204K</t>
  </si>
  <si>
    <t>Understand how to monitor and evaluate customer service in food operations</t>
  </si>
  <si>
    <t>QI.107S</t>
  </si>
  <si>
    <t>Carry out testing for quality control in food operations</t>
  </si>
  <si>
    <t>QI.119S</t>
  </si>
  <si>
    <t>Carry out quality audits in food operations</t>
  </si>
  <si>
    <t>QI.120K</t>
  </si>
  <si>
    <t>Understand how to carry out quality audits in food operations</t>
  </si>
  <si>
    <t>SF.115S</t>
  </si>
  <si>
    <t>Control water usage in food operations</t>
  </si>
  <si>
    <t>SF.116K</t>
  </si>
  <si>
    <t>Understand how to control water usage in food operations</t>
  </si>
  <si>
    <t>PD.107S</t>
  </si>
  <si>
    <t>Develop product specifications in food manufacture</t>
  </si>
  <si>
    <t>PD.108K</t>
  </si>
  <si>
    <t>Understand how to develop product specifications in food manufacture</t>
  </si>
  <si>
    <t>SD.325S</t>
  </si>
  <si>
    <t>Monitor effectiveness of despatch and transport in food operations</t>
  </si>
  <si>
    <t>SD.326K</t>
  </si>
  <si>
    <t>Understand how to co-ordinate despatch and transport of orders in food operations</t>
  </si>
  <si>
    <t>MSC B5</t>
  </si>
  <si>
    <t>Set objectives and provide support for team members</t>
  </si>
  <si>
    <t>PM.107S</t>
  </si>
  <si>
    <t>Monitor and report on production progress in food manufacture</t>
  </si>
  <si>
    <t>PM.109K</t>
  </si>
  <si>
    <t>Understand how to monitor and report on production progress in food manufacture</t>
  </si>
  <si>
    <t>SO.305S</t>
  </si>
  <si>
    <t>Monitor and control waste disposal in food operations</t>
  </si>
  <si>
    <t>SO.306.3K</t>
  </si>
  <si>
    <t>Understand how to monitor and control waste disposal in food operations</t>
  </si>
  <si>
    <t>SO.305.1S</t>
  </si>
  <si>
    <t>Monitor and control the recovery and separation of by-products and waste disposal in food operations</t>
  </si>
  <si>
    <t>MSC D5</t>
  </si>
  <si>
    <t>Plan, allocate and monitor work of a team</t>
  </si>
  <si>
    <t>L&amp;D 8</t>
  </si>
  <si>
    <t>Facilitate learning and development in groups</t>
  </si>
  <si>
    <t>L&amp;D 9</t>
  </si>
  <si>
    <t>Facilitate learning and development for individuals</t>
  </si>
  <si>
    <t>FS.108S</t>
  </si>
  <si>
    <t>Monitor food safety at critical control points in operations</t>
  </si>
  <si>
    <t>QI.103S</t>
  </si>
  <si>
    <t>Monitor product quality in food operations</t>
  </si>
  <si>
    <t>QI.104K</t>
  </si>
  <si>
    <t>Understand how to control product quality in food operations</t>
  </si>
  <si>
    <t>HS.307K</t>
  </si>
  <si>
    <t>Monitor health, safety and environmental systems in food operations</t>
  </si>
  <si>
    <t>HS.308K</t>
  </si>
  <si>
    <t>Understand how to monitor health, safety and environmental management systems in food operations</t>
  </si>
  <si>
    <t>QI.224S</t>
  </si>
  <si>
    <t>Manage organisational change for achieving excellence in food operations</t>
  </si>
  <si>
    <t>QI.225K</t>
  </si>
  <si>
    <t>Understand how to manage organisational change for achieving excellence in food operations</t>
  </si>
  <si>
    <t>PL.208S</t>
  </si>
  <si>
    <t>Develop working relationships with colleagues in food operations</t>
  </si>
  <si>
    <t>PL.209K</t>
  </si>
  <si>
    <t>Understand how to develop working relationships with colleagues in food operations</t>
  </si>
  <si>
    <t>Principles of controlling bivalve purification processing</t>
  </si>
  <si>
    <t>FP.149K</t>
  </si>
  <si>
    <t>Principles of marine finfish product knowledge</t>
  </si>
  <si>
    <t>FP.153K</t>
  </si>
  <si>
    <t>Principles of brining and salting fish shellfish</t>
  </si>
  <si>
    <t>HS.107.1K</t>
  </si>
  <si>
    <t>Principles of monitoring and assessing risks in food operations</t>
  </si>
  <si>
    <t>FP.152.1K</t>
  </si>
  <si>
    <t>Principles of managing fish and chip operations</t>
  </si>
  <si>
    <t>FP.150.2K</t>
  </si>
  <si>
    <t>Principles of the fishmonger industry</t>
  </si>
  <si>
    <t>FP.142.1K</t>
  </si>
  <si>
    <t>Principles of managing safety in bivalve purification operations</t>
  </si>
  <si>
    <t>FP.150K</t>
  </si>
  <si>
    <t>Principles of shellfish, non-marine finfish and marine food products, product knowledge</t>
  </si>
  <si>
    <t>FT.123K</t>
  </si>
  <si>
    <t>Principles of freezing methods in food technology</t>
  </si>
  <si>
    <t>FP.151K</t>
  </si>
  <si>
    <t>Principles of seafood quality science</t>
  </si>
  <si>
    <t>FT.122K</t>
  </si>
  <si>
    <t>Principles of the refrigeration cycle in food technology</t>
  </si>
  <si>
    <t>FP.152K</t>
  </si>
  <si>
    <t>Principles of frying fish and chips</t>
  </si>
  <si>
    <t>FP.148K</t>
  </si>
  <si>
    <t>Principles of displaying fish/shellfish in a sales environment</t>
  </si>
  <si>
    <t>QI.118.2K</t>
  </si>
  <si>
    <t>Principles of quality in food operations</t>
  </si>
  <si>
    <t>FT.114K</t>
  </si>
  <si>
    <t>Principles of sensory assessment in food technology</t>
  </si>
  <si>
    <t>FP.150.1K</t>
  </si>
  <si>
    <t>Principles of fishmonger practice</t>
  </si>
  <si>
    <t>FT.150K</t>
  </si>
  <si>
    <t>Principles of canning in food technology</t>
  </si>
  <si>
    <t>FP.116K</t>
  </si>
  <si>
    <t>Principles of fish shellfish smoking</t>
  </si>
  <si>
    <t>FP.154K</t>
  </si>
  <si>
    <t>Principles of fish shellfish quality assessment</t>
  </si>
  <si>
    <t>LSIS</t>
  </si>
  <si>
    <t>Understanding the principles and practices of assessment</t>
  </si>
  <si>
    <t>FS.110.2K</t>
  </si>
  <si>
    <t>The principles of food safety supervision for manufacturing</t>
  </si>
  <si>
    <t>FS.110.3K</t>
  </si>
  <si>
    <t>The Principles of Hazard Analysis and Critical Control Points (HACCP) for food manufacturing</t>
  </si>
  <si>
    <t>FT.151K</t>
  </si>
  <si>
    <t>Principles of aseptic packaging in food technology</t>
  </si>
  <si>
    <t>UK Units</t>
  </si>
  <si>
    <t>Frier</t>
  </si>
  <si>
    <t>Understand how to control waste minimisation in food operations</t>
  </si>
  <si>
    <t>Total GLH</t>
  </si>
  <si>
    <t>Fishmerchant</t>
  </si>
  <si>
    <t>Primary processor</t>
  </si>
  <si>
    <t>Secondary Processor</t>
  </si>
  <si>
    <t>Smoker</t>
  </si>
  <si>
    <t>Bivalve Purification</t>
  </si>
  <si>
    <t>Scallop Processor</t>
  </si>
  <si>
    <t>Crab processor</t>
  </si>
  <si>
    <t>Independent Fishmonger</t>
  </si>
  <si>
    <t>Manufacturer</t>
  </si>
  <si>
    <t xml:space="preserve">Fish and shellfish industry skills @Level 3  </t>
  </si>
  <si>
    <t xml:space="preserve">Fish and shellfish industry skills @ Level 2  </t>
  </si>
  <si>
    <t>P287</t>
  </si>
  <si>
    <t>P288</t>
  </si>
  <si>
    <t>P289</t>
  </si>
  <si>
    <t>P290</t>
  </si>
  <si>
    <t>P291</t>
  </si>
  <si>
    <t>P292</t>
  </si>
  <si>
    <t>P293</t>
  </si>
  <si>
    <t>P294</t>
  </si>
  <si>
    <t>P295</t>
  </si>
  <si>
    <t>P296</t>
  </si>
  <si>
    <t>P297</t>
  </si>
  <si>
    <t>P298</t>
  </si>
  <si>
    <t>P299</t>
  </si>
  <si>
    <t>P300</t>
  </si>
  <si>
    <t>P301</t>
  </si>
  <si>
    <t>P77</t>
  </si>
  <si>
    <t>P302</t>
  </si>
  <si>
    <t>P303</t>
  </si>
  <si>
    <t>P304</t>
  </si>
  <si>
    <t>P305</t>
  </si>
  <si>
    <t>P306</t>
  </si>
  <si>
    <t>P307</t>
  </si>
  <si>
    <t>P308</t>
  </si>
  <si>
    <t>P309</t>
  </si>
  <si>
    <t>P310</t>
  </si>
  <si>
    <t>P311</t>
  </si>
  <si>
    <t>P312</t>
  </si>
  <si>
    <t>P313</t>
  </si>
  <si>
    <t>P314</t>
  </si>
  <si>
    <t>P315</t>
  </si>
  <si>
    <t>P316</t>
  </si>
  <si>
    <t>P317</t>
  </si>
  <si>
    <t>P318</t>
  </si>
  <si>
    <t>P319</t>
  </si>
  <si>
    <t>P320</t>
  </si>
  <si>
    <t>P321</t>
  </si>
  <si>
    <t>P322</t>
  </si>
  <si>
    <t>P323</t>
  </si>
  <si>
    <t>P324</t>
  </si>
  <si>
    <t>P325</t>
  </si>
  <si>
    <t>P326</t>
  </si>
  <si>
    <t>P327</t>
  </si>
  <si>
    <t>P328</t>
  </si>
  <si>
    <t>P329</t>
  </si>
  <si>
    <t>P96</t>
  </si>
  <si>
    <t>P97</t>
  </si>
  <si>
    <t>P330</t>
  </si>
  <si>
    <t>P331</t>
  </si>
  <si>
    <t>P332</t>
  </si>
  <si>
    <t>P176</t>
  </si>
  <si>
    <t>P95</t>
  </si>
  <si>
    <t>P76</t>
  </si>
  <si>
    <t>P333</t>
  </si>
  <si>
    <t>P177</t>
  </si>
  <si>
    <t>P334</t>
  </si>
  <si>
    <t>P208</t>
  </si>
  <si>
    <t>P335</t>
  </si>
  <si>
    <t>P336</t>
  </si>
  <si>
    <t>P165</t>
  </si>
  <si>
    <t>P337</t>
  </si>
  <si>
    <t>P110</t>
  </si>
  <si>
    <t>P111</t>
  </si>
  <si>
    <t>P87</t>
  </si>
  <si>
    <t>P88</t>
  </si>
  <si>
    <t>P183</t>
  </si>
  <si>
    <t>P185</t>
  </si>
  <si>
    <t>P338</t>
  </si>
  <si>
    <t>P339</t>
  </si>
  <si>
    <t>P340</t>
  </si>
  <si>
    <t>P341</t>
  </si>
  <si>
    <t>P68</t>
  </si>
  <si>
    <t>P69</t>
  </si>
  <si>
    <t>P70</t>
  </si>
  <si>
    <t>P71</t>
  </si>
  <si>
    <t>P9</t>
  </si>
  <si>
    <t>P10</t>
  </si>
  <si>
    <t>P342</t>
  </si>
  <si>
    <t>P343</t>
  </si>
  <si>
    <t>P11</t>
  </si>
  <si>
    <t>P12</t>
  </si>
  <si>
    <t>P199</t>
  </si>
  <si>
    <t>P200</t>
  </si>
  <si>
    <t>P201</t>
  </si>
  <si>
    <t>P202</t>
  </si>
  <si>
    <t>P80</t>
  </si>
  <si>
    <t>P81</t>
  </si>
  <si>
    <t>P203</t>
  </si>
  <si>
    <t>P204</t>
  </si>
  <si>
    <t>P344</t>
  </si>
  <si>
    <t>P345</t>
  </si>
  <si>
    <t>P74</t>
  </si>
  <si>
    <t>P75</t>
  </si>
  <si>
    <t>P33</t>
  </si>
  <si>
    <t>P34</t>
  </si>
  <si>
    <t>P35</t>
  </si>
  <si>
    <t>P36</t>
  </si>
  <si>
    <t>P205</t>
  </si>
  <si>
    <t>P206</t>
  </si>
  <si>
    <t>P207</t>
  </si>
  <si>
    <t>P209</t>
  </si>
  <si>
    <t>P210</t>
  </si>
  <si>
    <t>P346</t>
  </si>
  <si>
    <t>P347</t>
  </si>
  <si>
    <t>P85</t>
  </si>
  <si>
    <t>P86</t>
  </si>
  <si>
    <t>P348</t>
  </si>
  <si>
    <t>P349</t>
  </si>
  <si>
    <t>P350</t>
  </si>
  <si>
    <t>P351</t>
  </si>
  <si>
    <t>P211</t>
  </si>
  <si>
    <t>P212</t>
  </si>
  <si>
    <t>P766</t>
  </si>
  <si>
    <t>P896</t>
  </si>
  <si>
    <t>P1</t>
  </si>
  <si>
    <t>P2</t>
  </si>
  <si>
    <t>P3</t>
  </si>
  <si>
    <t>P4</t>
  </si>
  <si>
    <t>P5</t>
  </si>
  <si>
    <t>P6</t>
  </si>
  <si>
    <t>P7</t>
  </si>
  <si>
    <t>P8</t>
  </si>
  <si>
    <t>P19</t>
  </si>
  <si>
    <t>P20</t>
  </si>
  <si>
    <t>P82</t>
  </si>
  <si>
    <t>P83</t>
  </si>
  <si>
    <t>P84</t>
  </si>
  <si>
    <t>P72</t>
  </si>
  <si>
    <t>P73</t>
  </si>
  <si>
    <t>P352</t>
  </si>
  <si>
    <t>P353</t>
  </si>
  <si>
    <t>P354</t>
  </si>
  <si>
    <t>P355</t>
  </si>
  <si>
    <t>P356</t>
  </si>
  <si>
    <t>P357</t>
  </si>
  <si>
    <t>P358</t>
  </si>
  <si>
    <t>P359</t>
  </si>
  <si>
    <t>P360</t>
  </si>
  <si>
    <t>P361</t>
  </si>
  <si>
    <t xml:space="preserve">Prepare ingredients and store fillings and toppings in food manufacture </t>
  </si>
  <si>
    <t xml:space="preserve">Understand how to prepare and store savoury fillings and toppings in food manufacture </t>
  </si>
  <si>
    <t xml:space="preserve">Produce individual packs by hand in food operations </t>
  </si>
  <si>
    <t xml:space="preserve">Finish bake-off products </t>
  </si>
  <si>
    <t xml:space="preserve">Understand how to finish bake-off products </t>
  </si>
  <si>
    <t xml:space="preserve">Assemble and process food service products </t>
  </si>
  <si>
    <t xml:space="preserve">Understand how to assemble and process products for food service </t>
  </si>
  <si>
    <t>Level 2 FSIS Title and link</t>
  </si>
  <si>
    <t xml:space="preserve">Level 3 FSIS Tile and Hyperlink </t>
  </si>
  <si>
    <t>FDQ Only</t>
  </si>
  <si>
    <t>Principles of supporting an organisational culture in a food business</t>
  </si>
  <si>
    <t>Principles of setting targets and monitoring performance in a food business</t>
  </si>
  <si>
    <t>Principles of organisational compliance in a food business</t>
  </si>
  <si>
    <t xml:space="preserve"> Frier Shift Manager</t>
  </si>
  <si>
    <t xml:space="preserve"> Fillet fish by hand </t>
  </si>
  <si>
    <t xml:space="preserve"> Understand how to fillet fish by hand </t>
  </si>
  <si>
    <t xml:space="preserve"> Process fish by hand </t>
  </si>
  <si>
    <t xml:space="preserve"> Understand how to process fish by hand </t>
  </si>
  <si>
    <t xml:space="preserve"> Shuck bivalves by hand </t>
  </si>
  <si>
    <t xml:space="preserve"> Understand how to shuck bivalves by hand </t>
  </si>
  <si>
    <t xml:space="preserve"> Understand how to control processes in food manufacture </t>
  </si>
  <si>
    <t xml:space="preserve"> Control the dry curing of fish </t>
  </si>
  <si>
    <t xml:space="preserve"> Understand how to control the dry curing of fish </t>
  </si>
  <si>
    <t xml:space="preserve"> Gut and clean fish by hand </t>
  </si>
  <si>
    <t xml:space="preserve"> Understand how to gut and clean fish by hand </t>
  </si>
  <si>
    <t xml:space="preserve"> Extract shellfish meat by hand </t>
  </si>
  <si>
    <t xml:space="preserve"> Understand how to extract shellfish meat by hand </t>
  </si>
  <si>
    <t xml:space="preserve"> Control shellfish meat extraction operations </t>
  </si>
  <si>
    <t xml:space="preserve"> Understand how to control shellfish meat extraction operations </t>
  </si>
  <si>
    <t xml:space="preserve"> Pack live shellfish for despatch </t>
  </si>
  <si>
    <t xml:space="preserve"> Understand how to pack and care for live shellfish for despatch </t>
  </si>
  <si>
    <t xml:space="preserve"> Control fish gutting operations </t>
  </si>
  <si>
    <t xml:space="preserve"> Control fish skinning operations </t>
  </si>
  <si>
    <t xml:space="preserve"> Monitor product quality in food operations </t>
  </si>
  <si>
    <t xml:space="preserve"> Harvest fish for food supply </t>
  </si>
  <si>
    <t xml:space="preserve"> Understand how to harvest fish for food supply </t>
  </si>
  <si>
    <t xml:space="preserve"> Carry out shellfish depuration processing </t>
  </si>
  <si>
    <t xml:space="preserve"> Understand how to carry out shellfish depuration processing </t>
  </si>
  <si>
    <t xml:space="preserve"> Control shellfish depuration processing </t>
  </si>
  <si>
    <t xml:space="preserve"> Understand how to control shellfish depuration processing </t>
  </si>
  <si>
    <t xml:space="preserve"> Operate central control systems in food manufacture </t>
  </si>
  <si>
    <t xml:space="preserve"> Understand how to operate central control systems in food manufacture </t>
  </si>
  <si>
    <t xml:space="preserve"> Control size reduction in food manufacture </t>
  </si>
  <si>
    <t xml:space="preserve"> Control weighing in food manufacture </t>
  </si>
  <si>
    <t xml:space="preserve"> Control mixing in food manufacture </t>
  </si>
  <si>
    <t xml:space="preserve"> Control heat treatment in food manufacture </t>
  </si>
  <si>
    <t xml:space="preserve"> Control separation in food manufacture </t>
  </si>
  <si>
    <t xml:space="preserve"> Control temperature reduction in food manufacture </t>
  </si>
  <si>
    <t xml:space="preserve"> Control forming in food manufacture </t>
  </si>
  <si>
    <t xml:space="preserve"> Control depositing in food manufacture </t>
  </si>
  <si>
    <t xml:space="preserve"> Control defrosting in food manufacture </t>
  </si>
  <si>
    <t xml:space="preserve"> Understand how to control defrosting in food manufacture </t>
  </si>
  <si>
    <t xml:space="preserve"> Prepare sauces and marinades by hand in food manufacture </t>
  </si>
  <si>
    <t xml:space="preserve"> Understand how to prepare sauces and marinades in food manufacture </t>
  </si>
  <si>
    <t xml:space="preserve"> Control enrobing in food manufacture </t>
  </si>
  <si>
    <t xml:space="preserve"> Monitor and maintain storage conditions in food operations </t>
  </si>
  <si>
    <t xml:space="preserve"> Contribute to the effectiveness of food retail operations </t>
  </si>
  <si>
    <t xml:space="preserve"> Understand how to contribute to the effectiveness of food retail operations </t>
  </si>
  <si>
    <t xml:space="preserve"> Sell food products in a retail environment </t>
  </si>
  <si>
    <t xml:space="preserve"> Understand how to sell food products in a retail environment </t>
  </si>
  <si>
    <t xml:space="preserve"> Maximise sales in a food retail environment </t>
  </si>
  <si>
    <t xml:space="preserve"> Understand how to maximise sales of food products in a retail environment </t>
  </si>
  <si>
    <t xml:space="preserve"> Monitor food hygiene standards using rapid test methods in operations </t>
  </si>
  <si>
    <t xml:space="preserve"> Understand how to monitor food hygiene standards using rapid test methods in operations </t>
  </si>
  <si>
    <t xml:space="preserve"> Lift and handle materials safely in food operations </t>
  </si>
  <si>
    <t xml:space="preserve"> Understand how to lift and handle materials safely in food operations </t>
  </si>
  <si>
    <t xml:space="preserve"> Contribute to environmental safety in food operations </t>
  </si>
  <si>
    <t xml:space="preserve"> Understand how to contribute to environmental safety in food operations </t>
  </si>
  <si>
    <t xml:space="preserve"> Maintain  promote and improve environmental good practice in food operations </t>
  </si>
  <si>
    <t xml:space="preserve"> Understand how to monitor and improve environmental good practice in food operations </t>
  </si>
  <si>
    <t xml:space="preserve"> Contribute to the maintenance of plant and equipment in food operations </t>
  </si>
  <si>
    <t xml:space="preserve"> Understand how to contribute to the maintenance of plant and equipment in food operations </t>
  </si>
  <si>
    <t xml:space="preserve"> Store goods and materials in food operations </t>
  </si>
  <si>
    <t xml:space="preserve"> Understand how to store and organise goods and materials in food operations </t>
  </si>
  <si>
    <t xml:space="preserve"> Supply materials for production in food operations </t>
  </si>
  <si>
    <t xml:space="preserve"> Produce product packs in food operations </t>
  </si>
  <si>
    <t xml:space="preserve"> Understand how to produce product packs in food operations </t>
  </si>
  <si>
    <t xml:space="preserve"> Pack orders for despatch in food operations </t>
  </si>
  <si>
    <t xml:space="preserve"> Understand how to pack orders for despatch in food operations </t>
  </si>
  <si>
    <t xml:space="preserve"> Prepare orders for despatch in food operations </t>
  </si>
  <si>
    <t xml:space="preserve"> Understand how to prepare orders for despatch in food operations </t>
  </si>
  <si>
    <t xml:space="preserve"> Carry out product changeovers in food manufacture </t>
  </si>
  <si>
    <t xml:space="preserve"> Understand how to carry out product changeovers in food manufacture </t>
  </si>
  <si>
    <t xml:space="preserve"> Contribute to problem diagnosis in food manufacture </t>
  </si>
  <si>
    <t xml:space="preserve"> Understand how to contribute to problem diagnosis in food manufacture </t>
  </si>
  <si>
    <t xml:space="preserve"> Contribute to problem resolution in food manufacture </t>
  </si>
  <si>
    <t xml:space="preserve"> Understand how to contribute to problem resolution in food manufacture </t>
  </si>
  <si>
    <t xml:space="preserve"> Control wrapping in food manufacture </t>
  </si>
  <si>
    <t xml:space="preserve"> Slice and bag individual food products </t>
  </si>
  <si>
    <t xml:space="preserve"> Understand how to slice and bag individual food products </t>
  </si>
  <si>
    <t xml:space="preserve"> Control washing and drying machinery in food operations </t>
  </si>
  <si>
    <t xml:space="preserve"> Understand how to control washing and drying machinery in food operations </t>
  </si>
  <si>
    <t xml:space="preserve"> Sharpen cutting tools for use in food operations </t>
  </si>
  <si>
    <t xml:space="preserve"> Understand how to sharpen cutting tools for use in food operations </t>
  </si>
  <si>
    <t xml:space="preserve"> Control hygiene cleaning in food operations </t>
  </si>
  <si>
    <t xml:space="preserve"> Understand how to control hygiene cleaning in food operations </t>
  </si>
  <si>
    <t xml:space="preserve"> Deal effectively with waste in food operations </t>
  </si>
  <si>
    <t xml:space="preserve"> Understand how to deal effectively with waste in food operations </t>
  </si>
  <si>
    <t xml:space="preserve"> Monitor and control waste disposal in food operations </t>
  </si>
  <si>
    <t xml:space="preserve"> Understand how to monitor and control the recovery and separation of by-products in food operations </t>
  </si>
  <si>
    <t xml:space="preserve"> Fill or extrude meat and meat-based mixtures </t>
  </si>
  <si>
    <t xml:space="preserve"> Understand how to fill or extrude meat and meat-based mixtures </t>
  </si>
  <si>
    <t xml:space="preserve"> Understand how to monitor and control waste disposal in food operations </t>
  </si>
  <si>
    <t xml:space="preserve"> Monitor and control the recovery and separation of by-products and waste disposal in food operations </t>
  </si>
  <si>
    <t xml:space="preserve"> Work effectively with others in food operations </t>
  </si>
  <si>
    <t xml:space="preserve"> Understand how to work effectively with others in food operations </t>
  </si>
  <si>
    <t xml:space="preserve"> Maintain product quality in food operations </t>
  </si>
  <si>
    <t xml:space="preserve"> Understand how to maintain product quality in food operations </t>
  </si>
  <si>
    <t xml:space="preserve"> Maintain workplace food safety standards in operations </t>
  </si>
  <si>
    <t xml:space="preserve"> Understand how to maintain workplace food safety standards in operations </t>
  </si>
  <si>
    <t xml:space="preserve"> Maintain workplace health and safety in food operations </t>
  </si>
  <si>
    <t xml:space="preserve"> Understand how to maintain workplace health and safety in food operations </t>
  </si>
  <si>
    <t xml:space="preserve"> Contribute to continuous improvement for achieving excellence in food operations </t>
  </si>
  <si>
    <t xml:space="preserve"> Understand how to contribute to continuous improvement for achieving excellence in food operations </t>
  </si>
  <si>
    <t xml:space="preserve"> Carry out task hand-over procedures in food manufacture </t>
  </si>
  <si>
    <t xml:space="preserve"> Understand how to carry out task hand-over procedures in food manufacture </t>
  </si>
  <si>
    <t xml:space="preserve"> Principles of marine finfish product knowledge </t>
  </si>
  <si>
    <t xml:space="preserve"> Principles of shellfish  non-marine finfish and marine food products Product Knowledge</t>
  </si>
  <si>
    <t xml:space="preserve"> Principles of seafood quality science </t>
  </si>
  <si>
    <t xml:space="preserve"> Principles of frying fish and chips </t>
  </si>
  <si>
    <t xml:space="preserve"> Principles of sterile processing in food technology </t>
  </si>
  <si>
    <t xml:space="preserve"> Principles of cans and closing cans in food manufacture </t>
  </si>
  <si>
    <t xml:space="preserve">Understand how to supply materials for production in food operations </t>
  </si>
  <si>
    <t>Understand how to control processes in food manufacture</t>
  </si>
  <si>
    <t>2  1  7</t>
  </si>
  <si>
    <t>Principles of food safety for manufacturing</t>
  </si>
  <si>
    <t>Principles of clean in place (CIP) in food operations</t>
  </si>
  <si>
    <t xml:space="preserve">Principles of using and storing materials in food operations </t>
  </si>
  <si>
    <t>Principles of product quality and improvements in food operations</t>
  </si>
  <si>
    <t>Prepared by Seafish for George Tradition xxx</t>
  </si>
  <si>
    <t>Ref #</t>
  </si>
  <si>
    <t>Customer Service Counter</t>
  </si>
  <si>
    <t>Customer Service Table</t>
  </si>
  <si>
    <t>Fish Frier</t>
  </si>
  <si>
    <t>F&amp;C Business</t>
  </si>
  <si>
    <t xml:space="preserve"> Process fish-shellfish in a sales environment </t>
  </si>
  <si>
    <t xml:space="preserve"> Understand how to process fish-shellfish in a sales environment </t>
  </si>
  <si>
    <t xml:space="preserve"> Display fish-shellfish in a sales environment </t>
  </si>
  <si>
    <t xml:space="preserve"> Understand how to display fish-shellfish in a sales environment </t>
  </si>
  <si>
    <t xml:space="preserve"> Principles of displaying fish-shellfish in a sales environment </t>
  </si>
  <si>
    <t xml:space="preserve"> Intake fish-shellfish </t>
  </si>
  <si>
    <t xml:space="preserve"> Understand how to intake fish-shellfish </t>
  </si>
  <si>
    <t xml:space="preserve"> Assemble fish-shellfish products by hand </t>
  </si>
  <si>
    <t xml:space="preserve"> Understand how to assemble fish-shellfish products by hand </t>
  </si>
  <si>
    <t xml:space="preserve"> Grade fish-shellfish by hand </t>
  </si>
  <si>
    <t xml:space="preserve"> Understand how to grade fish-shellfish by hand </t>
  </si>
  <si>
    <t xml:space="preserve"> Pack and ice fish-shellfish </t>
  </si>
  <si>
    <t xml:space="preserve"> Understand how to pack and ice fish-shellfish </t>
  </si>
  <si>
    <t xml:space="preserve"> Clean in place -CIP- plant and equipment in food operations </t>
  </si>
  <si>
    <t xml:space="preserve"> Understand how to prepare for and conduct cleaning in place -CIP- of plant and equipment in food operations </t>
  </si>
  <si>
    <t xml:space="preserve"> Understand how to avoid contamination and complete cleaning in place -CIP- of plant and equipment in food operations </t>
  </si>
  <si>
    <t xml:space="preserve">Prepare to operate a table-tray service in food operations </t>
  </si>
  <si>
    <t xml:space="preserve">Understand how to prepare to operate a table-tray service in food operations </t>
  </si>
  <si>
    <t xml:space="preserve">Operate a table-tray service in food operations </t>
  </si>
  <si>
    <t xml:space="preserve">Prepare to operate a counter-take away service in food operations </t>
  </si>
  <si>
    <t xml:space="preserve">Understand how to operate a counter-take away service in food operations </t>
  </si>
  <si>
    <t xml:space="preserve">Operate a counter-take away service in food operations </t>
  </si>
  <si>
    <t xml:space="preserve">Understand how to prepare to operate a counter-take away service in food operations </t>
  </si>
  <si>
    <t xml:space="preserve">Understand how to operate a table-tray service in food operations </t>
  </si>
  <si>
    <t xml:space="preserve"> Control fish-shellfish defrosting </t>
  </si>
  <si>
    <t xml:space="preserve"> Understand how to control fish-shellfish defrosting </t>
  </si>
  <si>
    <t xml:space="preserve"> Grade fish-shellfish by machine </t>
  </si>
  <si>
    <t xml:space="preserve"> Control the fish-shellfish brining process </t>
  </si>
  <si>
    <t xml:space="preserve"> Understand how to control the fish-shellfish brining process </t>
  </si>
  <si>
    <t xml:space="preserve"> Control the fish-shellfish smoking process </t>
  </si>
  <si>
    <t xml:space="preserve"> Understand how to control the fish-shellfish smoking process </t>
  </si>
  <si>
    <t xml:space="preserve"> Control the fish-shellfish marinating process </t>
  </si>
  <si>
    <t xml:space="preserve"> Understand how to control the fish-shellfish marinating process </t>
  </si>
  <si>
    <t xml:space="preserve"> Understand how to use fish-shellfish quality assessment methods </t>
  </si>
  <si>
    <t xml:space="preserve"> Principles of fish-shellfish smoking </t>
  </si>
  <si>
    <t xml:space="preserve"> Principles of brining and salting fish-shellfish </t>
  </si>
  <si>
    <t xml:space="preserve"> Principles of fish-shellfish quality assessment </t>
  </si>
  <si>
    <t>D-601-5280.pdf</t>
  </si>
  <si>
    <t>R-601-5292.pdf</t>
  </si>
  <si>
    <t>D-602-1709.pdf</t>
  </si>
  <si>
    <t>R-602-1710.pdf</t>
  </si>
  <si>
    <t>K-602-0580.pdf</t>
  </si>
  <si>
    <t>M-602-0581.pdf</t>
  </si>
  <si>
    <t>Y-602-1711.pdf</t>
  </si>
  <si>
    <t>D-602-1712.pdf</t>
  </si>
  <si>
    <t>T-602-0632.pdf</t>
  </si>
  <si>
    <t>F-602-0634.pdf</t>
  </si>
  <si>
    <t>T-602-0615.pdf</t>
  </si>
  <si>
    <t>A-602-0616.pdf</t>
  </si>
  <si>
    <t>F-602-0617.pdf</t>
  </si>
  <si>
    <t>D-602-0530.pdf</t>
  </si>
  <si>
    <t>H-602-0531.pdf</t>
  </si>
  <si>
    <t>A-601-4623.pdf</t>
  </si>
  <si>
    <t>F-601-4624.pdf</t>
  </si>
  <si>
    <t>H-602-0576.pdf</t>
  </si>
  <si>
    <t>M-602-0578.pdf</t>
  </si>
  <si>
    <t>D-602-0527.pdf</t>
  </si>
  <si>
    <t>K-602-0529.pdf</t>
  </si>
  <si>
    <t>J-602-0537.pdf</t>
  </si>
  <si>
    <t>R-602-0539.pdf</t>
  </si>
  <si>
    <t>J-602-0540.pdf</t>
  </si>
  <si>
    <t>R-602-0542.pdf</t>
  </si>
  <si>
    <t>Y-602-0574.pdf</t>
  </si>
  <si>
    <t>D-602-0575.pdf</t>
  </si>
  <si>
    <t>R-602-1688.pdf</t>
  </si>
  <si>
    <t>Y-602-1689.pdf</t>
  </si>
  <si>
    <t>H-601-5247.pdf</t>
  </si>
  <si>
    <t>K-601-5248.pdf</t>
  </si>
  <si>
    <t>H-601-2896.pdf</t>
  </si>
  <si>
    <t>K-601-2897.pdf</t>
  </si>
  <si>
    <t>K-601-2902.pdf</t>
  </si>
  <si>
    <t>M-601-2917.pdf</t>
  </si>
  <si>
    <t>L-602-0636.pdf</t>
  </si>
  <si>
    <t>R-602-0637.pdf</t>
  </si>
  <si>
    <t>T-601-2899.pdf</t>
  </si>
  <si>
    <t>H-601-2901.pdf</t>
  </si>
  <si>
    <t>M-601-2903.pdf</t>
  </si>
  <si>
    <t>T-601-2918.pdf</t>
  </si>
  <si>
    <t>D-601-4615.pdf</t>
  </si>
  <si>
    <t>M-601-4618.pdf</t>
  </si>
  <si>
    <t>R-602-0623.pdf</t>
  </si>
  <si>
    <t>F-601-4607.pdf</t>
  </si>
  <si>
    <t>J-601-4611.pdf</t>
  </si>
  <si>
    <t>J-601-8299.pdf</t>
  </si>
  <si>
    <t>M-601-8300.pdf</t>
  </si>
  <si>
    <t>T-602-0646.pdf</t>
  </si>
  <si>
    <t>M-602-4517.pdf</t>
  </si>
  <si>
    <t>K-601-8313.pdf</t>
  </si>
  <si>
    <t>M-601-8314.pdf</t>
  </si>
  <si>
    <t>T-601-8315.pdf</t>
  </si>
  <si>
    <t>K-601-4570.pdf</t>
  </si>
  <si>
    <t>H-601-4616.pdf</t>
  </si>
  <si>
    <t>L-601-8305.pdf</t>
  </si>
  <si>
    <t>R-601-8306.pdf</t>
  </si>
  <si>
    <t>M-601-4599.pdf</t>
  </si>
  <si>
    <t>H-601-4602.pdf</t>
  </si>
  <si>
    <t>M-601-4604.pdf</t>
  </si>
  <si>
    <t>R-601-4627.pdf</t>
  </si>
  <si>
    <t>Y-601-4628.pdf</t>
  </si>
  <si>
    <t>M-602-1715.pdf</t>
  </si>
  <si>
    <t>M-602-1696.pdf</t>
  </si>
  <si>
    <t>D-601-4582.pdf</t>
  </si>
  <si>
    <t>D-601-4596.pdf</t>
  </si>
  <si>
    <t>F-601-4591.pdf</t>
  </si>
  <si>
    <t>J-601-4589.pdf</t>
  </si>
  <si>
    <t>T-601-4605.pdf</t>
  </si>
  <si>
    <t>A-602-0535.pdf</t>
  </si>
  <si>
    <t>F-602-0536.pdf</t>
  </si>
  <si>
    <t>d-502-7435.pdf</t>
  </si>
  <si>
    <t>L-502-7432.pdf</t>
  </si>
  <si>
    <t>F-601-4610.pdf</t>
  </si>
  <si>
    <t>T-601-8301.pdf</t>
  </si>
  <si>
    <t>A-601-8302.pdf</t>
  </si>
  <si>
    <t>T-601-2921.pdf</t>
  </si>
  <si>
    <t>A-601-2922.pdf</t>
  </si>
  <si>
    <t>T-602-1702.pdf</t>
  </si>
  <si>
    <t>A-602-1703.pdf</t>
  </si>
  <si>
    <t>L-602-1706.pdf</t>
  </si>
  <si>
    <t>R-602-1707.pdf</t>
  </si>
  <si>
    <t>R-601-4580.pdf</t>
  </si>
  <si>
    <t>D-504-7250.pdf</t>
  </si>
  <si>
    <t>R-502-7433.pdf</t>
  </si>
  <si>
    <t>A-601-4606.pdf</t>
  </si>
  <si>
    <t>Y-602-1708.pdf</t>
  </si>
  <si>
    <t>A-601-2919.pdf</t>
  </si>
  <si>
    <t>M-601-2920.pdf</t>
  </si>
  <si>
    <t>H-602-1713.pdf</t>
  </si>
  <si>
    <t>K-602-1714.pdf</t>
  </si>
  <si>
    <t>J-601-4625.pdf</t>
  </si>
  <si>
    <t>A-601-8297.pdf</t>
  </si>
  <si>
    <t>F-601-8298.pdf</t>
  </si>
  <si>
    <t>Y-504-7246.pdf</t>
  </si>
  <si>
    <t>D-504-7247.pdf</t>
  </si>
  <si>
    <t>K-502-0181.pdf</t>
  </si>
  <si>
    <t>a-601-2631.pdf</t>
  </si>
  <si>
    <t>T-602-0520.pdf</t>
  </si>
  <si>
    <t>F-602-0522.pdf</t>
  </si>
  <si>
    <t>L-602-0524.pdf</t>
  </si>
  <si>
    <t>Y-602-0526.pdf</t>
  </si>
  <si>
    <t>Y-602-0543.pdf</t>
  </si>
  <si>
    <t>Y-601-4614.pdf</t>
  </si>
  <si>
    <t>H-602-0545.pdf</t>
  </si>
  <si>
    <t>K-602-0546.pdf</t>
  </si>
  <si>
    <t>T-602-0548.pdf</t>
  </si>
  <si>
    <t>A-602-0549.pdf</t>
  </si>
  <si>
    <t>J-602-0568.pdf</t>
  </si>
  <si>
    <t>L-602-0569.pdf</t>
  </si>
  <si>
    <t>F-602-0570.pdf</t>
  </si>
  <si>
    <t>L-602-0572.pdf</t>
  </si>
  <si>
    <t>J-602-1686.pdf</t>
  </si>
  <si>
    <t>L-602-1687.pdf</t>
  </si>
  <si>
    <t>L-602-1690.pdf</t>
  </si>
  <si>
    <t>R-602-1691.pdf</t>
  </si>
  <si>
    <t>Y-602-1692.pdf</t>
  </si>
  <si>
    <t>D-602-1693.pdf</t>
  </si>
  <si>
    <t>H-602-1694.pdf</t>
  </si>
  <si>
    <t>K-602-1695.pdf</t>
  </si>
  <si>
    <t>T-602-1697.pdf</t>
  </si>
  <si>
    <t>A-602-1698.pdf</t>
  </si>
  <si>
    <t>F-602-1699.pdf</t>
  </si>
  <si>
    <t>K-602-1700.pdf</t>
  </si>
  <si>
    <t>T-601-5172.pdf</t>
  </si>
  <si>
    <t>A-601-5173.pdf</t>
  </si>
  <si>
    <t>M-602-1701.pdf</t>
  </si>
  <si>
    <t>F-601-5174.pdf</t>
  </si>
  <si>
    <t>Y-601-4631.pdf</t>
  </si>
  <si>
    <t>F-602-1704.pdf</t>
  </si>
  <si>
    <t>J-601-4608.pdf</t>
  </si>
  <si>
    <t>J-602-1705.pdf</t>
  </si>
  <si>
    <t>D-601-4663.pdf</t>
  </si>
  <si>
    <t>L-601-4626.pdf</t>
  </si>
  <si>
    <t>F-601-8303.pdf</t>
  </si>
  <si>
    <t>J-601-8304.pdf</t>
  </si>
  <si>
    <t>H-601-8309.pdf</t>
  </si>
  <si>
    <t>Y-601-8310.pdf</t>
  </si>
  <si>
    <t>Y-601-2944.pdf</t>
  </si>
  <si>
    <t>D-601-2945.pdf</t>
  </si>
  <si>
    <t>H-601-2946.pdf</t>
  </si>
  <si>
    <t>K-601-2947.pdf</t>
  </si>
  <si>
    <t>D-601-4632.pdf</t>
  </si>
  <si>
    <t>T-601-4653.pdf</t>
  </si>
  <si>
    <t>R-601-4658.pdf</t>
  </si>
  <si>
    <t>M-601-4666.pdf</t>
  </si>
  <si>
    <t>T-601-4670.pdf</t>
  </si>
  <si>
    <t>J-602-0649.pdf</t>
  </si>
  <si>
    <t>R-601-4675.pdf</t>
  </si>
  <si>
    <t>D-601-4677.pdf</t>
  </si>
  <si>
    <t>T-602-4518.pdf</t>
  </si>
  <si>
    <t>H-601-2929.pdf</t>
  </si>
  <si>
    <t>Y-601-2930.pdf</t>
  </si>
  <si>
    <t>A-601-8316.pdf</t>
  </si>
  <si>
    <t>F-601-8317.pdf</t>
  </si>
  <si>
    <t>M-602-0614.pdf</t>
  </si>
  <si>
    <t>J-602-0621.pdf</t>
  </si>
  <si>
    <t>D-602-0625.pdf</t>
  </si>
  <si>
    <t>M-602-0628.pdf</t>
  </si>
  <si>
    <t>M-602-3013.pdf</t>
  </si>
  <si>
    <t>K-602-0630.pdf</t>
  </si>
  <si>
    <t>F-503-2921.pdf</t>
  </si>
  <si>
    <t>A-503-2920.pdf</t>
  </si>
  <si>
    <t>L-504-5851.pdf</t>
  </si>
  <si>
    <t>R-504-5852.pdf</t>
  </si>
  <si>
    <t>F-504-5846.pdf</t>
  </si>
  <si>
    <t>J-504-5847.pdf</t>
  </si>
  <si>
    <t>H-602-4580.pdf</t>
  </si>
  <si>
    <t>M-602-4579.pdf</t>
  </si>
  <si>
    <t>F-602-4702.pdf</t>
  </si>
  <si>
    <t>J-602-4703.pdf</t>
  </si>
  <si>
    <t>T-602-5829.pdf</t>
  </si>
  <si>
    <t>T-602-4034.pdf</t>
  </si>
  <si>
    <t>Y-502-7496.pdf</t>
  </si>
  <si>
    <t>F-602-4571.pdf</t>
  </si>
  <si>
    <t>J-602-4572.pdf</t>
  </si>
  <si>
    <t>K-503-4341.pdf</t>
  </si>
  <si>
    <t>D-601-5179.pdf</t>
  </si>
  <si>
    <t>D-601-5182.pdf</t>
  </si>
  <si>
    <t>K-502-7423.pdf</t>
  </si>
  <si>
    <t>M-502-7424.pdf</t>
  </si>
  <si>
    <t>L-602-4699.pdf</t>
  </si>
  <si>
    <t>H-602-5826.pdf</t>
  </si>
  <si>
    <t>L-504-5848.pdf</t>
  </si>
  <si>
    <t>R-504-5849.pdf</t>
  </si>
  <si>
    <t>M-602-4582.pdf</t>
  </si>
  <si>
    <t>A-602-4584.pdf</t>
  </si>
  <si>
    <t>F-602-5834.pdf</t>
  </si>
  <si>
    <t>J-602-5835.pdf</t>
  </si>
  <si>
    <t>M-502-7407.pdf</t>
  </si>
  <si>
    <t>F-602-4585.pdf</t>
  </si>
  <si>
    <t>L-602-4587.pdf</t>
  </si>
  <si>
    <t>L-502-7365.pdf</t>
  </si>
  <si>
    <t>K-602-5827.pdf</t>
  </si>
  <si>
    <t>M-602-5828.pdf</t>
  </si>
  <si>
    <t>F-503-2918.pdf</t>
  </si>
  <si>
    <t>L-502-7415.pdf</t>
  </si>
  <si>
    <t>J-503-4296.pdf</t>
  </si>
  <si>
    <t>J-504-5850.pdf</t>
  </si>
  <si>
    <t>Y-504-5853.pdf</t>
  </si>
  <si>
    <t>T-502-7408.pdf</t>
  </si>
  <si>
    <t>A-502/7412.pdf</t>
  </si>
  <si>
    <t>F-502-7413.pdf</t>
  </si>
  <si>
    <t>A-503-4294.pdf</t>
  </si>
  <si>
    <t>D-502-7418.pdf</t>
  </si>
  <si>
    <t>H-502-7419.pdf</t>
  </si>
  <si>
    <t>D-502-8052.pdf</t>
  </si>
  <si>
    <t>D-601-8311.pdf</t>
  </si>
  <si>
    <t>H-601-8312.pdf</t>
  </si>
  <si>
    <t>K-602-4581.pdf</t>
  </si>
  <si>
    <t>A-602-4701.pdf</t>
  </si>
  <si>
    <t>R-602-5627.pdf</t>
  </si>
  <si>
    <t>Y-602-5628.pdf</t>
  </si>
  <si>
    <t>A-602-4617.pdf</t>
  </si>
  <si>
    <t>F-602-4618.pdf</t>
  </si>
  <si>
    <t>J-602-4619.pdf</t>
  </si>
  <si>
    <t>A-602-4620.pdf</t>
  </si>
  <si>
    <t>F-602-4697.pdf</t>
  </si>
  <si>
    <t>J-602-4698.pdf</t>
  </si>
  <si>
    <t>F-503-4250.pdf</t>
  </si>
  <si>
    <t>J-503-4251.pdf</t>
  </si>
  <si>
    <t>J-502-7414.pdf</t>
  </si>
  <si>
    <t>T-602-4700.pdf</t>
  </si>
  <si>
    <t>L-602-4704.pdf</t>
  </si>
  <si>
    <t>R-602-4705.pdf</t>
  </si>
  <si>
    <t>M-502-7410.pdf</t>
  </si>
  <si>
    <t>T-502-7411.pdf</t>
  </si>
  <si>
    <t>M-502-8055.pdf</t>
  </si>
  <si>
    <t>T-502-8056.pdf</t>
  </si>
  <si>
    <t>M-600-9600.pdf</t>
  </si>
  <si>
    <t>R-502-7416.pdf</t>
  </si>
  <si>
    <t>Y-502-7417.pdf</t>
  </si>
  <si>
    <t>Y-600-9669.pdf</t>
  </si>
  <si>
    <t>F-502-9548.pdf</t>
  </si>
  <si>
    <t>J-502-9549.pdf</t>
  </si>
  <si>
    <t>L-602-5075.pdf</t>
  </si>
  <si>
    <t>R-602-5076.pdf</t>
  </si>
  <si>
    <t>M-602-6302.pdf</t>
  </si>
  <si>
    <t>A-602-6304.pdf</t>
  </si>
  <si>
    <t>A-503-3100.pdf</t>
  </si>
  <si>
    <t>D-602-4044.pdf</t>
  </si>
  <si>
    <t>F-503-3101.pdf</t>
  </si>
  <si>
    <t>F-602-4506.pdf</t>
  </si>
  <si>
    <t>L-502-7558.pdf</t>
  </si>
  <si>
    <t>F-502-7430.pdf</t>
  </si>
  <si>
    <t>D-601-5313.pdf</t>
  </si>
  <si>
    <t>T-502-0183.pdf</t>
  </si>
  <si>
    <t>Y-600-2382.pdf</t>
  </si>
  <si>
    <t>L-602-4556.pdf</t>
  </si>
  <si>
    <t>A-502-7409.pdf</t>
  </si>
  <si>
    <t>Group A) Total OS Credits</t>
  </si>
  <si>
    <t>Group A) Total OK Credits</t>
  </si>
  <si>
    <t>Group B) Restricted Credits</t>
  </si>
  <si>
    <t>All Fish and Shellfish</t>
  </si>
  <si>
    <t>All Skills Units</t>
  </si>
  <si>
    <t>All Knowledge Units</t>
  </si>
  <si>
    <t>Old FDQ Ref.</t>
  </si>
  <si>
    <t>all units in Framework</t>
  </si>
  <si>
    <t>easy name</t>
  </si>
  <si>
    <t>link address</t>
  </si>
  <si>
    <t>generic address</t>
  </si>
  <si>
    <t>unit specific file name</t>
  </si>
  <si>
    <t>http://seafoodacademy.org/Apprenticeships/ApprenticeshipResources/FDQ FSIS Units/</t>
  </si>
  <si>
    <t>Prepared by Seafish for xxxx - Internet version</t>
  </si>
  <si>
    <t>http://seafoodacademy.org/Apprenticeships/ApprenticeshipResources/FDQ FSIS Units/D-602-0625.pdf</t>
  </si>
  <si>
    <t>Primary Processor</t>
  </si>
  <si>
    <t>Scallop/ Bivalve Processor</t>
  </si>
  <si>
    <t>Shellfish Deupration</t>
  </si>
  <si>
    <t>Roles used in</t>
  </si>
  <si>
    <t>Principles of HACCP based food safety systems</t>
  </si>
  <si>
    <t xml:space="preserve">To achieve the full level 2 Certificate, learners must achieve a minimum of 37 credits. </t>
  </si>
  <si>
    <t>NB:  The 2021 Framework for Wales will combine skills and knowledge units into new NOS which will require new credit levels to be assigned.</t>
  </si>
  <si>
    <t>This spreadsheet can be used to approximate the new framework by selecting both the skill and the corresponding knowledge unit.</t>
  </si>
  <si>
    <t xml:space="preserve">To achieve the full level 3 Certificate, learners must achieve a minimum of 37 credits. </t>
  </si>
  <si>
    <t>Group B) Principles Credits</t>
  </si>
  <si>
    <t>Group A) Total Skills Credits</t>
  </si>
  <si>
    <t>Group A) Total Knowledge Credits</t>
  </si>
  <si>
    <t>LBM</t>
  </si>
  <si>
    <t>Billingsgate Market Trader</t>
  </si>
  <si>
    <t>4+V+12:67</t>
  </si>
  <si>
    <t>https://training.seafish.co.uk/wp-content/uploads/2024/06/A-601-5173.pdf</t>
  </si>
  <si>
    <t>https://training.seafish.co.uk/wp-content/uploads/2024/06/</t>
  </si>
  <si>
    <t>https://training.seafish.co.uk/wp-content/uploads/2024/06/H-602-0576.pdf</t>
  </si>
  <si>
    <t>https://training.seafish.co.uk/wp-content/uploads/2024/06/H-601-5247.pdf</t>
  </si>
  <si>
    <t>https://training.seafish.co.uk/wp-content/uploads/2024/06/J-602-1705.pdf</t>
  </si>
  <si>
    <t>https://training.seafish.co.uk/wp-content/uploads/2024/06/L-602-0636.pdf</t>
  </si>
  <si>
    <t>https://training.seafish.co.uk/wp-content/uploads/2024/06/Y-602-1711.pdf</t>
  </si>
  <si>
    <t>https://training.seafish.co.uk/wp-content/uploads/2024/06/K-602-0580.pdf</t>
  </si>
  <si>
    <t>https://training.seafish.co.uk/wp-content/uploads/2024/06/D-602-0527.pdf</t>
  </si>
  <si>
    <t>https://training.seafish.co.uk/wp-content/uploads/2024/06/Y-602-0574.pdf</t>
  </si>
  <si>
    <t>https://training.seafish.co.uk/wp-content/uploads/2024/06/D-602-0530.pdf</t>
  </si>
  <si>
    <t>https://training.seafish.co.uk/wp-content/uploads/2024/06/T-601-2899.pdf</t>
  </si>
  <si>
    <t>https://training.seafish.co.uk/wp-content/uploads/2024/06/K-601-2902.pdf</t>
  </si>
  <si>
    <t>https://training.seafish.co.uk/wp-content/uploads/2024/06/M-601-2917.pdf</t>
  </si>
  <si>
    <t>https://training.seafish.co.uk/wp-content/uploads/2024/06/D-601-5280.pdf</t>
  </si>
  <si>
    <t>https://training.seafish.co.uk/wp-content/uploads/2024/06/J-602-0540.pdf</t>
  </si>
  <si>
    <t>https://training.seafish.co.uk/wp-content/uploads/2024/06/R-602-1688.pdf</t>
  </si>
  <si>
    <t>https://training.seafish.co.uk/wp-content/uploads/2024/06/T-602-0615.pdf</t>
  </si>
  <si>
    <t>https://training.seafish.co.uk/wp-content/uploads/2024/06/M-602-0628.pdf</t>
  </si>
  <si>
    <t>https://training.seafish.co.uk/wp-content/uploads/2024/06/A-602-0616.pdf</t>
  </si>
  <si>
    <t>https://training.seafish.co.uk/wp-content/uploads/2024/06/J-602-0621.pdf</t>
  </si>
  <si>
    <t>https://training.seafish.co.uk/wp-content/uploads/2024/06/F-602-0617.pdf</t>
  </si>
  <si>
    <t>https://training.seafish.co.uk/wp-content/uploads/2024/06/D-602-1709.pdf</t>
  </si>
  <si>
    <t>https://training.seafish.co.uk/wp-content/uploads/2024/06/T-602-0632.pdf</t>
  </si>
  <si>
    <t>https://training.seafish.co.uk/wp-content/uploads/2024/06/J-602-0537.pdf</t>
  </si>
  <si>
    <t>https://training.seafish.co.uk/wp-content/uploads/2024/06/T-601-4653.pdf</t>
  </si>
  <si>
    <t>https://training.seafish.co.uk/wp-content/uploads/2024/06/A-601-4623.pdf</t>
  </si>
  <si>
    <t>https://training.seafish.co.uk/wp-content/uploads/2024/06/M-602-0578.pdf</t>
  </si>
  <si>
    <t>https://training.seafish.co.uk/wp-content/uploads/2024/06/K-601-5248.pdf</t>
  </si>
  <si>
    <t>https://training.seafish.co.uk/wp-content/uploads/2024/06/D-601-4663.pdf</t>
  </si>
  <si>
    <t>https://training.seafish.co.uk/wp-content/uploads/2024/06/R-602-0637.pdf</t>
  </si>
  <si>
    <t>https://training.seafish.co.uk/wp-content/uploads/2024/06/D-602-1712.pdf</t>
  </si>
  <si>
    <t>https://training.seafish.co.uk/wp-content/uploads/2024/06/M-602-0581.pdf</t>
  </si>
  <si>
    <t>https://training.seafish.co.uk/wp-content/uploads/2024/06/K-602-0529.pdf</t>
  </si>
  <si>
    <t>https://training.seafish.co.uk/wp-content/uploads/2024/06/D-602-0575.pdf</t>
  </si>
  <si>
    <t>https://training.seafish.co.uk/wp-content/uploads/2024/06/H-602-0531.pdf</t>
  </si>
  <si>
    <t>https://training.seafish.co.uk/wp-content/uploads/2024/06/H-601-2901.pdf</t>
  </si>
  <si>
    <t>https://training.seafish.co.uk/wp-content/uploads/2024/06/M-601-2903.pdf</t>
  </si>
  <si>
    <t>https://training.seafish.co.uk/wp-content/uploads/2024/06/T-601-2918.pdf</t>
  </si>
  <si>
    <t>https://training.seafish.co.uk/wp-content/uploads/2024/06/R-601-5292.pdf</t>
  </si>
  <si>
    <t>https://training.seafish.co.uk/wp-content/uploads/2024/06/Y-602-1689.pdf</t>
  </si>
  <si>
    <t>https://training.seafish.co.uk/wp-content/uploads/2024/06/R-602-0542.pdf</t>
  </si>
  <si>
    <t>https://training.seafish.co.uk/wp-content/uploads/2024/06/R-602-1710.pdf</t>
  </si>
  <si>
    <t>https://training.seafish.co.uk/wp-content/uploads/2024/06/F-602-0634.pdf</t>
  </si>
  <si>
    <t>https://training.seafish.co.uk/wp-content/uploads/2024/06/R-602-0539.pdf</t>
  </si>
  <si>
    <t>https://training.seafish.co.uk/wp-content/uploads/2024/06/R-601-4658.pdf</t>
  </si>
  <si>
    <t>https://training.seafish.co.uk/wp-content/uploads/2024/06/F-601-4624.pdf</t>
  </si>
  <si>
    <t>https://training.seafish.co.uk/wp-content/uploads/2024/06/K-601-2897.pdf</t>
  </si>
  <si>
    <t>https://training.seafish.co.uk/wp-content/uploads/2024/06/H-601-2896.pdf</t>
  </si>
  <si>
    <t>https://training.seafish.co.uk/wp-content/uploads/2024/06/J-601-8304.pdf</t>
  </si>
  <si>
    <t>https://training.seafish.co.uk/wp-content/uploads/2024/06/H-601-8309.pdf</t>
  </si>
  <si>
    <t>https://training.seafish.co.uk/wp-content/uploads/2024/06/T-602-1697.pdf</t>
  </si>
  <si>
    <t>https://training.seafish.co.uk/wp-content/uploads/2024/06/A-601-8316.pdf</t>
  </si>
  <si>
    <t>https://training.seafish.co.uk/wp-content/uploads/2024/06/K-601-8313.pdf</t>
  </si>
  <si>
    <t>https://training.seafish.co.uk/wp-content/uploads/2024/06/H-601-2929.pdf</t>
  </si>
  <si>
    <t>https://training.seafish.co.uk/wp-content/uploads/2024/06/A-601-2919.pdf</t>
  </si>
  <si>
    <t>https://training.seafish.co.uk/wp-content/uploads/2024/06/Y-601-2944.pdf</t>
  </si>
  <si>
    <t>https://training.seafish.co.uk/wp-content/uploads/2024/06/H-601-2946.pdf</t>
  </si>
  <si>
    <t>https://training.seafish.co.uk/wp-content/uploads/2024/06/T-601-2921.pdf</t>
  </si>
  <si>
    <t>https://training.seafish.co.uk/wp-content/uploads/2024/06/J-601-4608.pdf</t>
  </si>
  <si>
    <t>https://training.seafish.co.uk/wp-content/uploads/2024/06/F-601-4610.pdf</t>
  </si>
  <si>
    <t>https://training.seafish.co.uk/wp-content/uploads/2024/06/L-602-1690.pdf</t>
  </si>
  <si>
    <t>https://training.seafish.co.uk/wp-content/uploads/2024/06/R-602-1691.pdf</t>
  </si>
  <si>
    <t>https://training.seafish.co.uk/wp-content/uploads/2024/06/A-602-0535.pdf</t>
  </si>
  <si>
    <t>https://training.seafish.co.uk/wp-content/uploads/2024/06/F-602-1704.pdf</t>
  </si>
  <si>
    <t>https://training.seafish.co.uk/wp-content/uploads/2024/06/A-601-4606.pdf</t>
  </si>
  <si>
    <t>https://training.seafish.co.uk/wp-content/uploads/2024/06/J-601-8299.pdf</t>
  </si>
  <si>
    <t>https://training.seafish.co.uk/wp-content/uploads/2024/06/A-602-1703.pdf</t>
  </si>
  <si>
    <t>https://training.seafish.co.uk/wp-content/uploads/2024/06/F-601-5174.pdf</t>
  </si>
  <si>
    <t>https://training.seafish.co.uk/wp-content/uploads/2024/06/F-602-1699.pdf</t>
  </si>
  <si>
    <t>https://training.seafish.co.uk/wp-content/uploads/2024/06/J-602-1686.pdf</t>
  </si>
  <si>
    <t>https://training.seafish.co.uk/wp-content/uploads/2024/06/M-602-1701.pdf</t>
  </si>
  <si>
    <t>https://training.seafish.co.uk/wp-content/uploads/2024/06/Y-601-4631.pdf</t>
  </si>
  <si>
    <t>https://training.seafish.co.uk/wp-content/uploads/2024/06/T-602-0548.pdf</t>
  </si>
  <si>
    <t>https://training.seafish.co.uk/wp-content/uploads/2024/06/H-602-0545.pdf</t>
  </si>
  <si>
    <t>https://training.seafish.co.uk/wp-content/uploads/2024/06/F-602-0570.pdf</t>
  </si>
  <si>
    <t>https://training.seafish.co.uk/wp-content/uploads/2024/06/J-602-0568.pdf</t>
  </si>
  <si>
    <t>https://training.seafish.co.uk/wp-content/uploads/2024/06/M-601-4666.pdf</t>
  </si>
  <si>
    <t>https://training.seafish.co.uk/wp-content/uploads/2024/06/T-602-1702.pdf</t>
  </si>
  <si>
    <t>https://training.seafish.co.uk/wp-content/uploads/2024/06/D-601-4632.pdf</t>
  </si>
  <si>
    <t>https://training.seafish.co.uk/wp-content/uploads/2024/06/R-601-4675.pdf</t>
  </si>
  <si>
    <t>https://training.seafish.co.uk/wp-content/uploads/2024/06/T-602-0520.pdf</t>
  </si>
  <si>
    <t>https://training.seafish.co.uk/wp-content/uploads/2024/06/Y-602-0543.pdf</t>
  </si>
  <si>
    <t>https://training.seafish.co.uk/wp-content/uploads/2024/06/H-602-1694.pdf</t>
  </si>
  <si>
    <t>https://training.seafish.co.uk/wp-content/uploads/2024/06/T-601-8301.pdf</t>
  </si>
  <si>
    <t>https://training.seafish.co.uk/wp-content/uploads/2024/06/H-602-1713.pdf</t>
  </si>
  <si>
    <t>https://training.seafish.co.uk/wp-content/uploads/2024/06/T-602-4518.pdf</t>
  </si>
  <si>
    <t>https://training.seafish.co.uk/wp-content/uploads/2024/06/T-602-0646.pdf</t>
  </si>
  <si>
    <t>https://training.seafish.co.uk/wp-content/uploads/2024/06/Y-602-1708.pdf</t>
  </si>
  <si>
    <t>https://training.seafish.co.uk/wp-content/uploads/2024/06/F-601-8303.pdf</t>
  </si>
  <si>
    <t>https://training.seafish.co.uk/wp-content/uploads/2024/06/Y-602-1692.pdf</t>
  </si>
  <si>
    <t>https://training.seafish.co.uk/wp-content/uploads/2024/06/T-601-5172.pdf</t>
  </si>
  <si>
    <t>https://training.seafish.co.uk/wp-content/uploads/2024/06/R-601-4627.pdf</t>
  </si>
  <si>
    <t>https://training.seafish.co.uk/wp-content/uploads/2024/06/M-602-1715.pdf</t>
  </si>
  <si>
    <t>https://training.seafish.co.uk/wp-content/uploads/2024/06/L-602-1706.pdf</t>
  </si>
  <si>
    <t>https://training.seafish.co.uk/wp-content/uploads/2024/06/D-602-0625.pdf</t>
  </si>
  <si>
    <t>https://training.seafish.co.uk/wp-content/uploads/2024/06/K-602-0630.pdf</t>
  </si>
  <si>
    <t>https://training.seafish.co.uk/wp-content/uploads/2024/06/M-602-0614.pdf</t>
  </si>
  <si>
    <t>https://training.seafish.co.uk/wp-content/uploads/2024/06/R-602-0623.pdf</t>
  </si>
  <si>
    <t>https://training.seafish.co.uk/wp-content/uploads/2024/06/M-602-3013.pdf</t>
  </si>
  <si>
    <t>https://training.seafish.co.uk/wp-content/uploads/2024/06/L-602-0524.pdf</t>
  </si>
  <si>
    <t>https://training.seafish.co.uk/wp-content/uploads/2024/06/A-601-8297.pdf</t>
  </si>
  <si>
    <t>https://training.seafish.co.uk/wp-content/uploads/2024/06/L-601-8305.pdf</t>
  </si>
  <si>
    <t>https://training.seafish.co.uk/wp-content/uploads/2024/06/J-601-4625.pdf</t>
  </si>
  <si>
    <t>https://training.seafish.co.uk/wp-content/uploads/2024/06/T-601-8315.pdf</t>
  </si>
  <si>
    <t>https://training.seafish.co.uk/wp-content/uploads/2024/06/Y-601-8310.pdf</t>
  </si>
  <si>
    <t>https://training.seafish.co.uk/wp-content/uploads/2024/06/A-602-1698.pdf</t>
  </si>
  <si>
    <t>https://training.seafish.co.uk/wp-content/uploads/2024/06/F-601-8317.pdf</t>
  </si>
  <si>
    <t>https://training.seafish.co.uk/wp-content/uploads/2024/06/Y-601-2930.pdf</t>
  </si>
  <si>
    <t>https://training.seafish.co.uk/wp-content/uploads/2024/06/M-601-2920.pdf</t>
  </si>
  <si>
    <t>https://training.seafish.co.uk/wp-content/uploads/2024/06/D-601-2945.pdf</t>
  </si>
  <si>
    <t>https://training.seafish.co.uk/wp-content/uploads/2024/06/K-601-2947.pdf</t>
  </si>
  <si>
    <t>https://training.seafish.co.uk/wp-content/uploads/2024/06/A-601-2922.pdf</t>
  </si>
  <si>
    <t>https://training.seafish.co.uk/wp-content/uploads/2024/06/F-602-0536.pdf</t>
  </si>
  <si>
    <t>https://training.seafish.co.uk/wp-content/uploads/2024/06/M-601-8300.pdf</t>
  </si>
  <si>
    <t>https://training.seafish.co.uk/wp-content/uploads/2024/06/Y-601-4614.pdf</t>
  </si>
  <si>
    <t>https://training.seafish.co.uk/wp-content/uploads/2024/06/K-602-1700.pdf</t>
  </si>
  <si>
    <t>https://training.seafish.co.uk/wp-content/uploads/2024/06/L-602-1687.pdf</t>
  </si>
  <si>
    <t>https://training.seafish.co.uk/wp-content/uploads/2024/06/A-602-0549.pdf</t>
  </si>
  <si>
    <t>https://training.seafish.co.uk/wp-content/uploads/2024/06/K-602-0546.pdf</t>
  </si>
  <si>
    <t>https://training.seafish.co.uk/wp-content/uploads/2024/06/L-602-0572.pdf</t>
  </si>
  <si>
    <t>https://training.seafish.co.uk/wp-content/uploads/2024/06/L-602-0569.pdf</t>
  </si>
  <si>
    <t>https://training.seafish.co.uk/wp-content/uploads/2024/06/T-601-4670.pdf</t>
  </si>
  <si>
    <t>https://training.seafish.co.uk/wp-content/uploads/2024/06/D-601-4677.pdf</t>
  </si>
  <si>
    <t>https://training.seafish.co.uk/wp-content/uploads/2024/06/F-602-0522.pdf</t>
  </si>
  <si>
    <t>https://training.seafish.co.uk/wp-content/uploads/2024/06/K-602-1695.pdf</t>
  </si>
  <si>
    <t>https://training.seafish.co.uk/wp-content/uploads/2024/06/A-601-8302.pdf</t>
  </si>
  <si>
    <t>https://training.seafish.co.uk/wp-content/uploads/2024/06/J-602-0649.pdf</t>
  </si>
  <si>
    <t>https://training.seafish.co.uk/wp-content/uploads/2024/06/M-602-4517.pdf</t>
  </si>
  <si>
    <t>https://training.seafish.co.uk/wp-content/uploads/2024/06/K-602-1714.pdf</t>
  </si>
  <si>
    <t>https://training.seafish.co.uk/wp-content/uploads/2024/06/Y-601-4628.pdf</t>
  </si>
  <si>
    <t>https://training.seafish.co.uk/wp-content/uploads/2024/06/M-601-8314.pdf</t>
  </si>
  <si>
    <t>https://training.seafish.co.uk/wp-content/uploads/2024/06/M-602-1696.pdf</t>
  </si>
  <si>
    <t>https://training.seafish.co.uk/wp-content/uploads/2024/06/R-602-1707.pdf</t>
  </si>
  <si>
    <t>https://training.seafish.co.uk/wp-content/uploads/2024/06/Y-602-0526.pdf</t>
  </si>
  <si>
    <t>https://training.seafish.co.uk/wp-content/uploads/2024/06/F-601-8298.pdf</t>
  </si>
  <si>
    <t>https://training.seafish.co.uk/wp-content/uploads/2024/06/R-601-8306.pdf</t>
  </si>
  <si>
    <t>https://training.seafish.co.uk/wp-content/uploads/2024/06/D-602-1693.pdf</t>
  </si>
  <si>
    <t>https://training.seafish.co.uk/wp-content/uploads/2024/06/D-601-4615.pdf</t>
  </si>
  <si>
    <t>https://training.seafish.co.uk/wp-content/uploads/2024/06/F-601-4607.pdf</t>
  </si>
  <si>
    <t>https://training.seafish.co.uk/wp-content/uploads/2024/06/F-601-4591.pdf</t>
  </si>
  <si>
    <t>https://training.seafish.co.uk/wp-content/uploads/2024/06/M-601-4604.pdf</t>
  </si>
  <si>
    <t>https://training.seafish.co.uk/wp-content/uploads/2024/06/K-601-4570.pdf</t>
  </si>
  <si>
    <t>https://training.seafish.co.uk/wp-content/uploads/2024/06/D-601-4582.pdf</t>
  </si>
  <si>
    <t>https://training.seafish.co.uk/wp-content/uploads/2024/06/M-601-4599.pdf</t>
  </si>
  <si>
    <t>https://training.seafish.co.uk/wp-content/uploads/2024/06/d-502-7435.pdf</t>
  </si>
  <si>
    <t>https://training.seafish.co.uk/wp-content/uploads/2024/06/K-502-0181.pdf</t>
  </si>
  <si>
    <t>https://training.seafish.co.uk/wp-content/uploads/2024/06/a-601-2631.pdf</t>
  </si>
  <si>
    <t>https://training.seafish.co.uk/wp-content/uploads/2024/06/D-504-7250.pdf</t>
  </si>
  <si>
    <t>https://training.seafish.co.uk/wp-content/uploads/2024/06/L-502-7432.pdf</t>
  </si>
  <si>
    <t>https://training.seafish.co.uk/wp-content/uploads/2024/06/D-504-7247.pdf</t>
  </si>
  <si>
    <t>https://training.seafish.co.uk/wp-content/uploads/2024/06/Y-504-7246.pdf</t>
  </si>
  <si>
    <t>https://training.seafish.co.uk/wp-content/uploads/2024/06/R-502-7433.pdf</t>
  </si>
  <si>
    <t>https://training.seafish.co.uk/wp-content/uploads/2024/06/R-601-4580.pdf</t>
  </si>
  <si>
    <t>https://training.seafish.co.uk/wp-content/uploads/2024/06/M-601-4618.pdf</t>
  </si>
  <si>
    <t>https://training.seafish.co.uk/wp-content/uploads/2024/06/J-601-4611.pdf</t>
  </si>
  <si>
    <t>https://training.seafish.co.uk/wp-content/uploads/2024/06/D-601-4596.pdf</t>
  </si>
  <si>
    <t>https://training.seafish.co.uk/wp-content/uploads/2024/06/T-601-4605.pdf</t>
  </si>
  <si>
    <t>https://training.seafish.co.uk/wp-content/uploads/2024/06/H-601-4616.pdf</t>
  </si>
  <si>
    <t>https://training.seafish.co.uk/wp-content/uploads/2024/06/J-601-4589.pdf</t>
  </si>
  <si>
    <t>https://training.seafish.co.uk/wp-content/uploads/2024/06/H-601-4602.pdf</t>
  </si>
  <si>
    <t>https://training.seafish.co.uk/wp-content/uploads/2024/06/L-601-4626.pdf</t>
  </si>
  <si>
    <t>© Seafish 2016 to 2024</t>
  </si>
  <si>
    <t>Prepared by Seafish for  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</si>
</sst>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3" x14ac:knownFonts="1">
    <font>
      <sz val="11"/>
      <color theme="1"/>
      <name val="Calibri"/>
      <family val="2"/>
      <scheme val="minor"/>
    </font>
    <font>
      <u/>
      <sz val="11"/>
      <color theme="10"/>
      <name val="Calibri"/>
      <family val="2"/>
    </font>
    <font>
      <sz val="11"/>
      <color rgb="FFFF0000"/>
      <name val="Calibri"/>
      <family val="2"/>
      <scheme val="minor"/>
    </font>
    <font>
      <sz val="8"/>
      <color indexed="81"/>
      <name val="Tahoma"/>
      <family val="2"/>
    </font>
    <font>
      <b/>
      <sz val="8"/>
      <color indexed="81"/>
      <name val="Tahoma"/>
      <family val="2"/>
    </font>
    <font>
      <sz val="11"/>
      <name val="Calibri"/>
      <family val="2"/>
      <scheme val="minor"/>
    </font>
    <font>
      <sz val="12"/>
      <color theme="1"/>
      <name val="Arial"/>
      <family val="2"/>
    </font>
    <font>
      <b/>
      <sz val="12"/>
      <color theme="1"/>
      <name val="Arial"/>
      <family val="2"/>
    </font>
    <font>
      <sz val="11"/>
      <color rgb="FFC00000"/>
      <name val="Calibri"/>
      <family val="2"/>
      <scheme val="minor"/>
    </font>
    <font>
      <sz val="11"/>
      <color theme="9" tint="-0.499984740745262"/>
      <name val="Calibri"/>
      <family val="2"/>
      <scheme val="minor"/>
    </font>
    <font>
      <sz val="10"/>
      <color theme="1"/>
      <name val="Arial"/>
      <family val="2"/>
    </font>
    <font>
      <b/>
      <sz val="11"/>
      <name val="Calibri"/>
      <family val="2"/>
      <scheme val="minor"/>
    </font>
    <font>
      <sz val="12"/>
      <name val="Arial"/>
      <family val="2"/>
    </font>
    <font>
      <sz val="11"/>
      <name val="Calibri"/>
      <family val="2"/>
    </font>
    <font>
      <sz val="11"/>
      <color rgb="FF00B050"/>
      <name val="Calibri"/>
      <family val="2"/>
      <scheme val="minor"/>
    </font>
    <font>
      <sz val="11"/>
      <color rgb="FF00B050"/>
      <name val="Arial"/>
      <family val="2"/>
    </font>
    <font>
      <sz val="10"/>
      <color rgb="FFC00000"/>
      <name val="Arial"/>
      <family val="2"/>
    </font>
    <font>
      <sz val="10"/>
      <name val="Arial"/>
      <family val="2"/>
    </font>
    <font>
      <sz val="12"/>
      <color rgb="FF0070C0"/>
      <name val="Arial"/>
      <family val="2"/>
    </font>
    <font>
      <sz val="12"/>
      <color rgb="FFFF0000"/>
      <name val="Arial"/>
      <family val="2"/>
    </font>
    <font>
      <sz val="10"/>
      <color rgb="FF0070C0"/>
      <name val="Arial"/>
      <family val="2"/>
    </font>
    <font>
      <sz val="10"/>
      <color theme="9" tint="-0.249977111117893"/>
      <name val="Arial"/>
      <family val="2"/>
    </font>
    <font>
      <sz val="11"/>
      <color theme="9" tint="-0.249977111117893"/>
      <name val="Calibri"/>
      <family val="2"/>
      <scheme val="minor"/>
    </font>
    <font>
      <sz val="11"/>
      <color theme="9" tint="-0.249977111117893"/>
      <name val="Arial"/>
      <family val="2"/>
    </font>
    <font>
      <sz val="11"/>
      <name val="Arial"/>
      <family val="2"/>
    </font>
    <font>
      <sz val="9"/>
      <color theme="1"/>
      <name val="Arial"/>
      <family val="2"/>
    </font>
    <font>
      <sz val="11"/>
      <color theme="4" tint="0.39997558519241921"/>
      <name val="Calibri"/>
      <family val="2"/>
      <scheme val="minor"/>
    </font>
    <font>
      <sz val="10"/>
      <color theme="1"/>
      <name val="Verdana"/>
      <family val="2"/>
    </font>
    <font>
      <sz val="10"/>
      <color rgb="FF000000"/>
      <name val="Verdana"/>
      <family val="2"/>
    </font>
    <font>
      <sz val="10"/>
      <name val="Verdana"/>
      <family val="2"/>
    </font>
    <font>
      <sz val="10"/>
      <color theme="4" tint="-0.249977111117893"/>
      <name val="Verdana"/>
      <family val="2"/>
    </font>
    <font>
      <sz val="11"/>
      <color theme="4" tint="-0.249977111117893"/>
      <name val="Calibri"/>
      <family val="2"/>
      <scheme val="minor"/>
    </font>
    <font>
      <sz val="10"/>
      <color rgb="FF7030A0"/>
      <name val="Arial"/>
      <family val="2"/>
    </font>
    <font>
      <sz val="11"/>
      <color theme="9" tint="-0.499984740745262"/>
      <name val="Arial"/>
      <family val="2"/>
    </font>
    <font>
      <b/>
      <sz val="10"/>
      <color theme="1"/>
      <name val="Arial"/>
      <family val="2"/>
    </font>
    <font>
      <b/>
      <sz val="10"/>
      <name val="Calibri"/>
      <family val="2"/>
      <scheme val="minor"/>
    </font>
    <font>
      <b/>
      <sz val="11"/>
      <color theme="0"/>
      <name val="Calibri"/>
      <family val="2"/>
      <scheme val="minor"/>
    </font>
    <font>
      <b/>
      <sz val="11"/>
      <color rgb="FFC00000"/>
      <name val="Calibri"/>
      <family val="2"/>
      <scheme val="minor"/>
    </font>
    <font>
      <sz val="10"/>
      <color theme="1"/>
      <name val="Calibri"/>
      <family val="2"/>
      <scheme val="minor"/>
    </font>
    <font>
      <sz val="10"/>
      <color rgb="FFC00000"/>
      <name val="Verdana"/>
      <family val="2"/>
    </font>
    <font>
      <b/>
      <sz val="12"/>
      <color theme="4"/>
      <name val="Arial"/>
      <family val="2"/>
    </font>
    <font>
      <sz val="10"/>
      <color rgb="FF000000"/>
      <name val="Times New Roman"/>
      <family val="1"/>
    </font>
    <font>
      <sz val="9"/>
      <name val="Arial"/>
      <family val="2"/>
    </font>
    <font>
      <b/>
      <sz val="12"/>
      <name val="Arial"/>
      <family val="2"/>
    </font>
    <font>
      <u/>
      <sz val="11"/>
      <color rgb="FF0070C0"/>
      <name val="Calibri"/>
      <family val="2"/>
    </font>
    <font>
      <sz val="9"/>
      <color indexed="81"/>
      <name val="Tahoma"/>
      <family val="2"/>
    </font>
    <font>
      <b/>
      <sz val="9"/>
      <color indexed="81"/>
      <name val="Tahoma"/>
      <family val="2"/>
    </font>
    <font>
      <u/>
      <sz val="11"/>
      <color rgb="FF7030A0"/>
      <name val="Calibri"/>
      <family val="2"/>
    </font>
    <font>
      <sz val="11"/>
      <color rgb="FF7030A0"/>
      <name val="Arial"/>
      <family val="2"/>
    </font>
    <font>
      <sz val="11"/>
      <color rgb="FF7030A0"/>
      <name val="Calibri"/>
      <family val="2"/>
      <scheme val="minor"/>
    </font>
    <font>
      <u/>
      <sz val="11"/>
      <name val="Calibri"/>
      <family val="2"/>
      <scheme val="minor"/>
    </font>
    <font>
      <b/>
      <sz val="9"/>
      <name val="Calibri"/>
      <family val="2"/>
      <scheme val="minor"/>
    </font>
    <font>
      <b/>
      <sz val="12"/>
      <name val="Calibri"/>
      <family val="2"/>
      <scheme val="minor"/>
    </font>
  </fonts>
  <fills count="12">
    <fill>
      <patternFill patternType="none"/>
    </fill>
    <fill>
      <patternFill patternType="gray125"/>
    </fill>
    <fill>
      <patternFill patternType="solid">
        <fgColor theme="9" tint="-0.499984740745262"/>
        <bgColor indexed="64"/>
      </patternFill>
    </fill>
    <fill>
      <patternFill patternType="solid">
        <fgColor theme="3" tint="0.3999450666829432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1" fillId="0" borderId="0"/>
  </cellStyleXfs>
  <cellXfs count="270">
    <xf numFmtId="0" fontId="0" fillId="0" borderId="0" xfId="0"/>
    <xf numFmtId="0" fontId="1" fillId="0" borderId="0" xfId="1" applyAlignment="1" applyProtection="1">
      <alignment horizontal="right"/>
    </xf>
    <xf numFmtId="0" fontId="0" fillId="0" borderId="0" xfId="0" applyAlignment="1">
      <alignment horizontal="center"/>
    </xf>
    <xf numFmtId="0" fontId="5" fillId="0" borderId="0" xfId="0" applyFont="1" applyAlignment="1">
      <alignment horizontal="center"/>
    </xf>
    <xf numFmtId="0" fontId="6" fillId="0" borderId="0" xfId="0" applyFont="1"/>
    <xf numFmtId="0" fontId="6" fillId="0" borderId="0" xfId="0" applyFont="1" applyAlignment="1">
      <alignment horizontal="right"/>
    </xf>
    <xf numFmtId="0" fontId="6" fillId="0" borderId="0" xfId="0"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0" fillId="0" borderId="0" xfId="0" applyFont="1"/>
    <xf numFmtId="0" fontId="12" fillId="0" borderId="0" xfId="0" applyFont="1" applyAlignment="1">
      <alignment horizontal="center"/>
    </xf>
    <xf numFmtId="0" fontId="6" fillId="0" borderId="0" xfId="0" applyFont="1" applyAlignment="1">
      <alignment horizontal="left"/>
    </xf>
    <xf numFmtId="0" fontId="5" fillId="0" borderId="0" xfId="0" applyFont="1"/>
    <xf numFmtId="0" fontId="24" fillId="0" borderId="12" xfId="0" applyFont="1" applyBorder="1" applyAlignment="1">
      <alignment horizontal="center"/>
    </xf>
    <xf numFmtId="0" fontId="24" fillId="0" borderId="4" xfId="0" applyFont="1" applyBorder="1" applyAlignment="1">
      <alignment horizontal="right"/>
    </xf>
    <xf numFmtId="0" fontId="14" fillId="0" borderId="0" xfId="0" applyFont="1"/>
    <xf numFmtId="0" fontId="14" fillId="0" borderId="0" xfId="0" applyFont="1" applyAlignment="1">
      <alignment horizontal="center"/>
    </xf>
    <xf numFmtId="0" fontId="15" fillId="0" borderId="11" xfId="0" applyFont="1" applyBorder="1" applyAlignment="1">
      <alignment horizontal="right"/>
    </xf>
    <xf numFmtId="0" fontId="15" fillId="0" borderId="2" xfId="0" applyFont="1" applyBorder="1" applyAlignment="1">
      <alignment horizontal="center"/>
    </xf>
    <xf numFmtId="0" fontId="22" fillId="0" borderId="0" xfId="0" applyFont="1"/>
    <xf numFmtId="0" fontId="22" fillId="0" borderId="0" xfId="0" applyFont="1" applyAlignment="1">
      <alignment horizontal="center"/>
    </xf>
    <xf numFmtId="0" fontId="23" fillId="0" borderId="2" xfId="0" applyFont="1" applyBorder="1" applyAlignment="1">
      <alignment horizontal="center"/>
    </xf>
    <xf numFmtId="0" fontId="26" fillId="0" borderId="0" xfId="0" applyFont="1"/>
    <xf numFmtId="0" fontId="17" fillId="0" borderId="0" xfId="0" applyFont="1" applyAlignment="1">
      <alignment horizontal="left"/>
    </xf>
    <xf numFmtId="0" fontId="20" fillId="0" borderId="0" xfId="0" applyFont="1" applyAlignment="1">
      <alignment horizontal="left"/>
    </xf>
    <xf numFmtId="0" fontId="16" fillId="0" borderId="0" xfId="0" applyFont="1" applyAlignment="1">
      <alignment horizontal="left"/>
    </xf>
    <xf numFmtId="0" fontId="21" fillId="0" borderId="0" xfId="0" applyFont="1" applyAlignment="1">
      <alignment horizontal="left"/>
    </xf>
    <xf numFmtId="0" fontId="11" fillId="0" borderId="0" xfId="0" applyFont="1"/>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1" xfId="0" applyFont="1" applyBorder="1" applyAlignment="1">
      <alignment vertical="center" wrapText="1"/>
    </xf>
    <xf numFmtId="0" fontId="27" fillId="0" borderId="1" xfId="0" applyFont="1" applyBorder="1" applyAlignment="1">
      <alignment vertical="center"/>
    </xf>
    <xf numFmtId="0" fontId="5" fillId="0" borderId="1" xfId="0" applyFont="1" applyBorder="1" applyAlignment="1" applyProtection="1">
      <alignment horizontal="center"/>
      <protection locked="0"/>
    </xf>
    <xf numFmtId="0" fontId="13" fillId="0" borderId="1" xfId="1" applyFont="1" applyBorder="1" applyAlignment="1" applyProtection="1">
      <alignment horizontal="center"/>
      <protection locked="0"/>
    </xf>
    <xf numFmtId="0" fontId="0" fillId="0" borderId="1" xfId="0" applyBorder="1"/>
    <xf numFmtId="0" fontId="30" fillId="0" borderId="1" xfId="0" applyFont="1" applyBorder="1" applyAlignment="1">
      <alignment horizontal="center" vertical="center" wrapText="1"/>
    </xf>
    <xf numFmtId="0" fontId="31" fillId="0" borderId="0" xfId="0" applyFont="1"/>
    <xf numFmtId="0" fontId="25" fillId="0" borderId="0" xfId="0" applyFont="1" applyAlignment="1">
      <alignment horizontal="center"/>
    </xf>
    <xf numFmtId="0" fontId="0" fillId="0" borderId="1" xfId="0" applyBorder="1" applyAlignment="1">
      <alignment horizontal="center"/>
    </xf>
    <xf numFmtId="0" fontId="32" fillId="0" borderId="0" xfId="0" applyFont="1" applyAlignment="1">
      <alignment horizontal="left"/>
    </xf>
    <xf numFmtId="0" fontId="9" fillId="0" borderId="0" xfId="0" applyFont="1" applyAlignment="1">
      <alignment horizontal="center"/>
    </xf>
    <xf numFmtId="0" fontId="9" fillId="0" borderId="0" xfId="0" applyFont="1"/>
    <xf numFmtId="0" fontId="33" fillId="0" borderId="2" xfId="0" applyFont="1" applyBorder="1" applyAlignment="1">
      <alignment horizontal="center"/>
    </xf>
    <xf numFmtId="0" fontId="29" fillId="0" borderId="1" xfId="0" applyFont="1" applyBorder="1" applyAlignment="1">
      <alignment vertical="center"/>
    </xf>
    <xf numFmtId="0" fontId="17" fillId="0" borderId="0" xfId="0" applyFont="1"/>
    <xf numFmtId="0" fontId="12" fillId="0" borderId="0" xfId="0" applyFont="1"/>
    <xf numFmtId="0" fontId="24" fillId="0" borderId="12" xfId="0" applyFont="1" applyBorder="1"/>
    <xf numFmtId="0" fontId="15" fillId="0" borderId="2" xfId="0" applyFont="1" applyBorder="1"/>
    <xf numFmtId="0" fontId="23" fillId="0" borderId="2" xfId="0" applyFont="1" applyBorder="1"/>
    <xf numFmtId="0" fontId="33" fillId="0" borderId="2" xfId="0" applyFont="1" applyBorder="1"/>
    <xf numFmtId="0" fontId="0" fillId="0" borderId="1" xfId="0" applyBorder="1" applyProtection="1">
      <protection locked="0"/>
    </xf>
    <xf numFmtId="0" fontId="5" fillId="0" borderId="1" xfId="0" applyFont="1" applyBorder="1" applyProtection="1">
      <protection locked="0"/>
    </xf>
    <xf numFmtId="0" fontId="36" fillId="4" borderId="1" xfId="0" applyFont="1" applyFill="1" applyBorder="1" applyAlignment="1">
      <alignment horizontal="center"/>
    </xf>
    <xf numFmtId="0" fontId="24" fillId="0" borderId="0" xfId="0" applyFont="1" applyAlignment="1">
      <alignment horizontal="center"/>
    </xf>
    <xf numFmtId="0" fontId="38" fillId="0" borderId="0" xfId="0" applyFont="1"/>
    <xf numFmtId="0" fontId="8" fillId="0" borderId="1" xfId="0" applyFont="1" applyBorder="1" applyAlignment="1">
      <alignment horizontal="center"/>
    </xf>
    <xf numFmtId="0" fontId="39" fillId="0" borderId="1" xfId="0" applyFont="1" applyBorder="1" applyAlignment="1">
      <alignment vertical="center" wrapText="1"/>
    </xf>
    <xf numFmtId="0" fontId="39" fillId="0" borderId="1" xfId="0" applyFont="1" applyBorder="1" applyAlignment="1">
      <alignment horizontal="center" vertical="center" wrapText="1"/>
    </xf>
    <xf numFmtId="0" fontId="37" fillId="4" borderId="1" xfId="0" applyFont="1" applyFill="1" applyBorder="1" applyAlignment="1">
      <alignment horizontal="center"/>
    </xf>
    <xf numFmtId="0" fontId="8" fillId="0" borderId="1" xfId="0" applyFont="1" applyBorder="1"/>
    <xf numFmtId="0" fontId="39" fillId="0" borderId="1" xfId="0" applyFont="1" applyBorder="1" applyAlignment="1">
      <alignment vertical="center"/>
    </xf>
    <xf numFmtId="0" fontId="8" fillId="0" borderId="0" xfId="0" applyFont="1"/>
    <xf numFmtId="0" fontId="8" fillId="0" borderId="0" xfId="0" applyFont="1" applyProtection="1">
      <protection locked="0"/>
    </xf>
    <xf numFmtId="0" fontId="8" fillId="0" borderId="1" xfId="0" applyFont="1" applyBorder="1" applyProtection="1">
      <protection locked="0"/>
    </xf>
    <xf numFmtId="0" fontId="7" fillId="0" borderId="0" xfId="0" applyFont="1" applyAlignment="1">
      <alignment horizontal="left"/>
    </xf>
    <xf numFmtId="0" fontId="34" fillId="0" borderId="0" xfId="0" applyFont="1" applyAlignment="1">
      <alignment horizontal="center"/>
    </xf>
    <xf numFmtId="0" fontId="1" fillId="0" borderId="0" xfId="1" applyAlignment="1" applyProtection="1">
      <alignment horizontal="center"/>
    </xf>
    <xf numFmtId="0" fontId="33" fillId="0" borderId="7" xfId="0" applyFont="1" applyBorder="1" applyAlignment="1">
      <alignment horizontal="right"/>
    </xf>
    <xf numFmtId="0" fontId="0" fillId="0" borderId="2" xfId="0" applyBorder="1" applyAlignment="1">
      <alignment horizontal="center"/>
    </xf>
    <xf numFmtId="0" fontId="35" fillId="0" borderId="1" xfId="0" applyFont="1" applyBorder="1" applyAlignment="1" applyProtection="1">
      <alignment horizontal="center" wrapText="1"/>
      <protection locked="0"/>
    </xf>
    <xf numFmtId="0" fontId="35" fillId="0" borderId="1" xfId="0" applyFont="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5" fillId="0" borderId="0" xfId="0" applyFont="1" applyAlignment="1" applyProtection="1">
      <alignment horizontal="center" wrapText="1"/>
      <protection locked="0"/>
    </xf>
    <xf numFmtId="0" fontId="1" fillId="0" borderId="0" xfId="1" applyBorder="1" applyAlignment="1" applyProtection="1">
      <protection locked="0"/>
    </xf>
    <xf numFmtId="0" fontId="40" fillId="0" borderId="0" xfId="0" applyFont="1" applyAlignment="1">
      <alignment horizontal="left"/>
    </xf>
    <xf numFmtId="0" fontId="23" fillId="0" borderId="11" xfId="0" applyFont="1" applyBorder="1" applyAlignment="1">
      <alignment horizontal="right"/>
    </xf>
    <xf numFmtId="0" fontId="0" fillId="0" borderId="0" xfId="0" applyProtection="1">
      <protection hidden="1"/>
    </xf>
    <xf numFmtId="0" fontId="6" fillId="0" borderId="0" xfId="0" applyFont="1" applyProtection="1">
      <protection hidden="1"/>
    </xf>
    <xf numFmtId="0" fontId="5" fillId="0" borderId="0" xfId="0" applyFont="1" applyProtection="1">
      <protection hidden="1"/>
    </xf>
    <xf numFmtId="0" fontId="14" fillId="0" borderId="0" xfId="0" applyFont="1" applyProtection="1">
      <protection hidden="1"/>
    </xf>
    <xf numFmtId="0" fontId="22" fillId="0" borderId="0" xfId="0" applyFont="1" applyProtection="1">
      <protection hidden="1"/>
    </xf>
    <xf numFmtId="0" fontId="9" fillId="0" borderId="0" xfId="0" applyFont="1" applyProtection="1">
      <protection hidden="1"/>
    </xf>
    <xf numFmtId="0" fontId="35" fillId="0" borderId="0" xfId="0" applyFont="1" applyAlignment="1" applyProtection="1">
      <alignment horizontal="center" wrapText="1"/>
      <protection hidden="1"/>
    </xf>
    <xf numFmtId="0" fontId="27" fillId="0" borderId="1" xfId="0" applyFont="1" applyBorder="1" applyAlignment="1" applyProtection="1">
      <alignment vertical="center" wrapText="1"/>
      <protection hidden="1"/>
    </xf>
    <xf numFmtId="0" fontId="39" fillId="0" borderId="1" xfId="0" applyFont="1" applyBorder="1" applyAlignment="1" applyProtection="1">
      <alignment vertical="center" wrapText="1"/>
      <protection hidden="1"/>
    </xf>
    <xf numFmtId="0" fontId="28" fillId="0" borderId="1" xfId="0" applyFont="1" applyBorder="1" applyAlignment="1" applyProtection="1">
      <alignment vertical="center" wrapText="1"/>
      <protection hidden="1"/>
    </xf>
    <xf numFmtId="0" fontId="27" fillId="0" borderId="14" xfId="0" applyFont="1" applyBorder="1" applyAlignment="1">
      <alignment horizontal="center" vertical="center" wrapText="1"/>
    </xf>
    <xf numFmtId="164" fontId="17" fillId="0" borderId="0" xfId="0" applyNumberFormat="1" applyFont="1" applyAlignment="1">
      <alignment horizontal="center"/>
    </xf>
    <xf numFmtId="164" fontId="12" fillId="0" borderId="0" xfId="0" applyNumberFormat="1" applyFont="1" applyAlignment="1">
      <alignment horizontal="center"/>
    </xf>
    <xf numFmtId="164" fontId="24" fillId="0" borderId="12" xfId="0" applyNumberFormat="1" applyFont="1" applyBorder="1" applyAlignment="1">
      <alignment horizontal="center"/>
    </xf>
    <xf numFmtId="164" fontId="5" fillId="0" borderId="0" xfId="0" applyNumberFormat="1" applyFont="1" applyAlignment="1">
      <alignment horizontal="center"/>
    </xf>
    <xf numFmtId="0" fontId="1" fillId="0" borderId="1" xfId="1" applyBorder="1" applyAlignment="1" applyProtection="1">
      <protection locked="0"/>
    </xf>
    <xf numFmtId="0" fontId="27" fillId="0" borderId="1" xfId="0" applyFont="1" applyBorder="1" applyAlignment="1">
      <alignment horizontal="center" vertical="center" wrapText="1"/>
    </xf>
    <xf numFmtId="0" fontId="42" fillId="0" borderId="0" xfId="0" applyFont="1"/>
    <xf numFmtId="0" fontId="12" fillId="0" borderId="0" xfId="0" applyFont="1" applyAlignment="1">
      <alignment horizontal="left"/>
    </xf>
    <xf numFmtId="0" fontId="12" fillId="0" borderId="0" xfId="0" applyFont="1" applyAlignment="1">
      <alignment horizontal="right"/>
    </xf>
    <xf numFmtId="0" fontId="43" fillId="0" borderId="0" xfId="0" applyFont="1"/>
    <xf numFmtId="0" fontId="12" fillId="0" borderId="0" xfId="0" applyFont="1" applyProtection="1">
      <protection locked="0"/>
    </xf>
    <xf numFmtId="0" fontId="17" fillId="0" borderId="0" xfId="0" applyFont="1" applyAlignment="1">
      <alignment horizontal="center"/>
    </xf>
    <xf numFmtId="0" fontId="18" fillId="0" borderId="0" xfId="0" applyFont="1"/>
    <xf numFmtId="0" fontId="44" fillId="0" borderId="0" xfId="1" applyFont="1" applyAlignment="1" applyProtection="1">
      <alignment horizontal="center"/>
    </xf>
    <xf numFmtId="0" fontId="18" fillId="0" borderId="0" xfId="0" applyFont="1" applyAlignment="1">
      <alignment horizontal="left"/>
    </xf>
    <xf numFmtId="0" fontId="18" fillId="0" borderId="0" xfId="0" applyFont="1" applyProtection="1">
      <protection locked="0"/>
    </xf>
    <xf numFmtId="164" fontId="5" fillId="0" borderId="1" xfId="0" applyNumberFormat="1" applyFont="1" applyBorder="1" applyAlignment="1" applyProtection="1">
      <alignment horizontal="center"/>
      <protection locked="0"/>
    </xf>
    <xf numFmtId="164" fontId="5" fillId="6" borderId="1" xfId="0" applyNumberFormat="1"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5" fillId="6" borderId="1" xfId="0" applyFont="1" applyFill="1" applyBorder="1" applyAlignment="1" applyProtection="1">
      <alignment horizontal="center" vertical="center"/>
      <protection locked="0"/>
    </xf>
    <xf numFmtId="0" fontId="5" fillId="5" borderId="1" xfId="0" applyFont="1" applyFill="1" applyBorder="1" applyAlignment="1">
      <alignment horizontal="center" vertical="center" wrapText="1"/>
    </xf>
    <xf numFmtId="0" fontId="5" fillId="5" borderId="1" xfId="0" applyFont="1" applyFill="1" applyBorder="1" applyProtection="1">
      <protection locked="0"/>
    </xf>
    <xf numFmtId="0" fontId="5" fillId="5" borderId="1" xfId="0" applyFont="1" applyFill="1" applyBorder="1" applyAlignment="1" applyProtection="1">
      <alignment horizontal="center"/>
      <protection locked="0"/>
    </xf>
    <xf numFmtId="0" fontId="5" fillId="3" borderId="1"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2" borderId="1" xfId="0" applyFont="1" applyFill="1" applyBorder="1" applyAlignment="1" applyProtection="1">
      <alignment horizontal="center"/>
      <protection locked="0"/>
    </xf>
    <xf numFmtId="0" fontId="5" fillId="2" borderId="1" xfId="0" applyFont="1" applyFill="1" applyBorder="1" applyProtection="1">
      <protection locked="0"/>
    </xf>
    <xf numFmtId="0" fontId="5" fillId="0" borderId="1" xfId="0" applyFont="1" applyBorder="1" applyAlignment="1">
      <alignment horizontal="center"/>
    </xf>
    <xf numFmtId="164" fontId="5" fillId="0" borderId="1" xfId="0" applyNumberFormat="1" applyFont="1" applyBorder="1" applyAlignment="1">
      <alignment horizontal="center"/>
    </xf>
    <xf numFmtId="0" fontId="5" fillId="0" borderId="1" xfId="0" applyFont="1" applyBorder="1"/>
    <xf numFmtId="0" fontId="24" fillId="7" borderId="12" xfId="0" applyFont="1" applyFill="1" applyBorder="1" applyAlignment="1">
      <alignment horizontal="center"/>
    </xf>
    <xf numFmtId="0" fontId="15" fillId="7" borderId="2" xfId="0" applyFont="1" applyFill="1" applyBorder="1" applyAlignment="1">
      <alignment horizontal="center"/>
    </xf>
    <xf numFmtId="0" fontId="23" fillId="7" borderId="2" xfId="0" applyFont="1" applyFill="1" applyBorder="1" applyAlignment="1">
      <alignment horizontal="center"/>
    </xf>
    <xf numFmtId="0" fontId="33" fillId="7" borderId="2" xfId="0" applyFont="1" applyFill="1" applyBorder="1" applyAlignment="1">
      <alignment horizontal="center"/>
    </xf>
    <xf numFmtId="0" fontId="35" fillId="7" borderId="1" xfId="0" applyFont="1" applyFill="1" applyBorder="1" applyAlignment="1" applyProtection="1">
      <alignment horizontal="center" vertical="center" wrapText="1"/>
      <protection locked="0"/>
    </xf>
    <xf numFmtId="0" fontId="35" fillId="7" borderId="1" xfId="0" applyFont="1" applyFill="1" applyBorder="1" applyAlignment="1" applyProtection="1">
      <alignment horizontal="center" wrapText="1"/>
      <protection locked="0"/>
    </xf>
    <xf numFmtId="0" fontId="0" fillId="7" borderId="1" xfId="0" applyFill="1" applyBorder="1" applyAlignment="1">
      <alignment horizontal="center"/>
    </xf>
    <xf numFmtId="0" fontId="8" fillId="7" borderId="1" xfId="0" applyFont="1" applyFill="1" applyBorder="1" applyAlignment="1">
      <alignment horizontal="center"/>
    </xf>
    <xf numFmtId="0" fontId="5" fillId="7" borderId="1" xfId="0" applyFont="1" applyFill="1" applyBorder="1" applyAlignment="1" applyProtection="1">
      <alignment horizontal="center"/>
      <protection locked="0"/>
    </xf>
    <xf numFmtId="0" fontId="0" fillId="7" borderId="0" xfId="0" applyFill="1" applyAlignment="1">
      <alignment horizontal="center"/>
    </xf>
    <xf numFmtId="164" fontId="0" fillId="0" borderId="0" xfId="0" applyNumberFormat="1"/>
    <xf numFmtId="0" fontId="17" fillId="7" borderId="0" xfId="0" applyFont="1" applyFill="1" applyAlignment="1">
      <alignment horizontal="left"/>
    </xf>
    <xf numFmtId="164" fontId="17" fillId="7" borderId="0" xfId="0" applyNumberFormat="1" applyFont="1" applyFill="1" applyAlignment="1">
      <alignment horizontal="center"/>
    </xf>
    <xf numFmtId="164" fontId="12" fillId="7" borderId="0" xfId="0" applyNumberFormat="1" applyFont="1" applyFill="1" applyAlignment="1">
      <alignment horizontal="center"/>
    </xf>
    <xf numFmtId="164" fontId="24" fillId="7" borderId="12" xfId="0" applyNumberFormat="1" applyFont="1" applyFill="1" applyBorder="1" applyAlignment="1">
      <alignment horizontal="center"/>
    </xf>
    <xf numFmtId="164" fontId="5" fillId="7" borderId="1" xfId="0" applyNumberFormat="1" applyFont="1" applyFill="1" applyBorder="1" applyAlignment="1" applyProtection="1">
      <alignment horizontal="center"/>
      <protection locked="0"/>
    </xf>
    <xf numFmtId="164" fontId="5" fillId="7" borderId="1" xfId="0" applyNumberFormat="1" applyFont="1" applyFill="1" applyBorder="1" applyAlignment="1" applyProtection="1">
      <alignment horizontal="center" vertical="center"/>
      <protection locked="0"/>
    </xf>
    <xf numFmtId="164" fontId="5" fillId="7" borderId="1" xfId="0" applyNumberFormat="1" applyFont="1" applyFill="1" applyBorder="1" applyAlignment="1">
      <alignment horizontal="center"/>
    </xf>
    <xf numFmtId="164" fontId="5" fillId="7" borderId="0" xfId="0" applyNumberFormat="1" applyFont="1" applyFill="1" applyAlignment="1">
      <alignment horizontal="center"/>
    </xf>
    <xf numFmtId="0" fontId="22" fillId="0" borderId="10" xfId="0" applyFont="1" applyBorder="1"/>
    <xf numFmtId="0" fontId="9" fillId="0" borderId="9" xfId="0" applyFont="1" applyBorder="1"/>
    <xf numFmtId="0" fontId="24" fillId="0" borderId="6" xfId="0" applyFont="1" applyBorder="1" applyAlignment="1">
      <alignment horizontal="right"/>
    </xf>
    <xf numFmtId="0" fontId="24" fillId="8" borderId="12" xfId="0" applyFont="1" applyFill="1" applyBorder="1" applyAlignment="1">
      <alignment horizontal="center"/>
    </xf>
    <xf numFmtId="0" fontId="15" fillId="8" borderId="2" xfId="0" applyFont="1" applyFill="1" applyBorder="1" applyAlignment="1">
      <alignment horizontal="center"/>
    </xf>
    <xf numFmtId="0" fontId="23" fillId="8" borderId="2" xfId="0" applyFont="1" applyFill="1" applyBorder="1" applyAlignment="1">
      <alignment horizontal="center"/>
    </xf>
    <xf numFmtId="0" fontId="33" fillId="8" borderId="2" xfId="0" applyFont="1" applyFill="1" applyBorder="1" applyAlignment="1">
      <alignment horizontal="center"/>
    </xf>
    <xf numFmtId="0" fontId="35" fillId="8" borderId="1" xfId="0" applyFont="1" applyFill="1" applyBorder="1" applyAlignment="1" applyProtection="1">
      <alignment horizontal="center" wrapText="1"/>
      <protection locked="0"/>
    </xf>
    <xf numFmtId="0" fontId="0" fillId="8" borderId="1" xfId="0" applyFill="1" applyBorder="1" applyAlignment="1">
      <alignment horizontal="center"/>
    </xf>
    <xf numFmtId="0" fontId="8" fillId="8" borderId="1" xfId="0" applyFont="1" applyFill="1" applyBorder="1" applyAlignment="1">
      <alignment horizontal="center"/>
    </xf>
    <xf numFmtId="0" fontId="0" fillId="8" borderId="1" xfId="0" applyFill="1" applyBorder="1" applyAlignment="1" applyProtection="1">
      <alignment horizontal="center"/>
      <protection locked="0"/>
    </xf>
    <xf numFmtId="0" fontId="47" fillId="0" borderId="0" xfId="1" applyFont="1" applyAlignment="1" applyProtection="1"/>
    <xf numFmtId="0" fontId="48" fillId="0" borderId="11" xfId="0" applyFont="1" applyBorder="1" applyAlignment="1">
      <alignment horizontal="right"/>
    </xf>
    <xf numFmtId="0" fontId="48" fillId="0" borderId="10" xfId="0" applyFont="1" applyBorder="1" applyAlignment="1">
      <alignment horizontal="right"/>
    </xf>
    <xf numFmtId="0" fontId="49" fillId="0" borderId="0" xfId="0" applyFont="1"/>
    <xf numFmtId="0" fontId="49" fillId="0" borderId="0" xfId="0" applyFont="1" applyAlignment="1">
      <alignment horizontal="center"/>
    </xf>
    <xf numFmtId="0" fontId="48" fillId="0" borderId="2" xfId="0" applyFont="1" applyBorder="1" applyAlignment="1">
      <alignment horizontal="center"/>
    </xf>
    <xf numFmtId="0" fontId="48" fillId="0" borderId="2" xfId="0" applyFont="1" applyBorder="1"/>
    <xf numFmtId="0" fontId="48" fillId="7" borderId="2" xfId="0" applyFont="1" applyFill="1" applyBorder="1" applyAlignment="1">
      <alignment horizontal="center"/>
    </xf>
    <xf numFmtId="0" fontId="48" fillId="8" borderId="2" xfId="0" applyFont="1" applyFill="1" applyBorder="1" applyAlignment="1">
      <alignment horizontal="center"/>
    </xf>
    <xf numFmtId="0" fontId="49" fillId="0" borderId="0" xfId="0" applyFont="1" applyProtection="1">
      <protection hidden="1"/>
    </xf>
    <xf numFmtId="0" fontId="14" fillId="0" borderId="10" xfId="0" applyFont="1" applyBorder="1"/>
    <xf numFmtId="0" fontId="5" fillId="0" borderId="0" xfId="0" applyFont="1" applyAlignment="1">
      <alignment horizontal="left"/>
    </xf>
    <xf numFmtId="0" fontId="5" fillId="0" borderId="0" xfId="0" applyFont="1" applyProtection="1">
      <protection locked="0"/>
    </xf>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0" fontId="5" fillId="0" borderId="0" xfId="0" applyFont="1" applyAlignment="1" applyProtection="1">
      <alignment horizontal="left"/>
      <protection hidden="1"/>
    </xf>
    <xf numFmtId="0" fontId="5" fillId="6" borderId="0" xfId="0" applyFont="1" applyFill="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5" fillId="0" borderId="0" xfId="0" applyFont="1" applyAlignment="1">
      <alignment horizontal="left" vertical="center"/>
    </xf>
    <xf numFmtId="0" fontId="24" fillId="0" borderId="12" xfId="0" applyFont="1" applyBorder="1" applyAlignment="1">
      <alignment horizontal="right"/>
    </xf>
    <xf numFmtId="0" fontId="48" fillId="0" borderId="2" xfId="0" applyFont="1" applyBorder="1" applyAlignment="1">
      <alignment horizontal="right"/>
    </xf>
    <xf numFmtId="0" fontId="23" fillId="0" borderId="2" xfId="0" applyFont="1" applyBorder="1" applyAlignment="1">
      <alignment horizontal="right"/>
    </xf>
    <xf numFmtId="0" fontId="15" fillId="0" borderId="3" xfId="0" applyFont="1" applyBorder="1" applyAlignment="1">
      <alignment horizontal="right"/>
    </xf>
    <xf numFmtId="0" fontId="5" fillId="0" borderId="4" xfId="0" applyFont="1" applyBorder="1" applyAlignment="1">
      <alignment horizontal="center"/>
    </xf>
    <xf numFmtId="0" fontId="24" fillId="0" borderId="5" xfId="0" applyFont="1" applyBorder="1" applyAlignment="1">
      <alignment horizontal="center"/>
    </xf>
    <xf numFmtId="0" fontId="23" fillId="0" borderId="10" xfId="0" applyFont="1" applyBorder="1" applyAlignment="1">
      <alignment horizontal="right"/>
    </xf>
    <xf numFmtId="0" fontId="15" fillId="0" borderId="9" xfId="0" applyFont="1" applyBorder="1" applyAlignment="1">
      <alignment horizontal="right"/>
    </xf>
    <xf numFmtId="0" fontId="24" fillId="0" borderId="0" xfId="0" applyFont="1" applyAlignment="1">
      <alignment horizontal="right"/>
    </xf>
    <xf numFmtId="0" fontId="48" fillId="0" borderId="0" xfId="0" applyFont="1" applyAlignment="1">
      <alignment horizontal="right"/>
    </xf>
    <xf numFmtId="0" fontId="48" fillId="0" borderId="0" xfId="0" applyFont="1" applyAlignment="1">
      <alignment horizontal="center"/>
    </xf>
    <xf numFmtId="0" fontId="49" fillId="0" borderId="11" xfId="0" applyFont="1" applyBorder="1" applyAlignment="1">
      <alignment horizontal="center"/>
    </xf>
    <xf numFmtId="164" fontId="48" fillId="7" borderId="2" xfId="0" applyNumberFormat="1" applyFont="1" applyFill="1" applyBorder="1" applyAlignment="1">
      <alignment horizontal="center"/>
    </xf>
    <xf numFmtId="164" fontId="48" fillId="0" borderId="2" xfId="0" applyNumberFormat="1" applyFont="1" applyBorder="1" applyAlignment="1">
      <alignment horizontal="center"/>
    </xf>
    <xf numFmtId="0" fontId="49" fillId="0" borderId="0" xfId="0" applyFont="1" applyAlignment="1">
      <alignment horizontal="left"/>
    </xf>
    <xf numFmtId="0" fontId="23" fillId="0" borderId="0" xfId="0" applyFont="1" applyAlignment="1">
      <alignment horizontal="right"/>
    </xf>
    <xf numFmtId="0" fontId="22" fillId="0" borderId="11" xfId="0" applyFont="1" applyBorder="1" applyAlignment="1">
      <alignment horizontal="center"/>
    </xf>
    <xf numFmtId="0" fontId="23" fillId="0" borderId="0" xfId="0" applyFont="1" applyAlignment="1">
      <alignment horizontal="center"/>
    </xf>
    <xf numFmtId="164" fontId="23" fillId="7" borderId="2" xfId="0" applyNumberFormat="1" applyFont="1" applyFill="1" applyBorder="1" applyAlignment="1">
      <alignment horizontal="center"/>
    </xf>
    <xf numFmtId="164" fontId="23" fillId="0" borderId="2" xfId="0" applyNumberFormat="1" applyFont="1" applyBorder="1" applyAlignment="1">
      <alignment horizontal="center"/>
    </xf>
    <xf numFmtId="0" fontId="22" fillId="0" borderId="0" xfId="0" applyFont="1" applyAlignment="1">
      <alignment horizontal="left"/>
    </xf>
    <xf numFmtId="0" fontId="15" fillId="0" borderId="8" xfId="0" applyFont="1" applyBorder="1" applyAlignment="1">
      <alignment horizontal="right"/>
    </xf>
    <xf numFmtId="0" fontId="15" fillId="0" borderId="8" xfId="0" applyFont="1" applyBorder="1" applyAlignment="1">
      <alignment horizontal="center"/>
    </xf>
    <xf numFmtId="0" fontId="14" fillId="0" borderId="8" xfId="0" applyFont="1" applyBorder="1" applyAlignment="1">
      <alignment horizontal="center"/>
    </xf>
    <xf numFmtId="0" fontId="14" fillId="0" borderId="7" xfId="0" applyFont="1" applyBorder="1" applyAlignment="1">
      <alignment horizontal="center"/>
    </xf>
    <xf numFmtId="164" fontId="15" fillId="7" borderId="3" xfId="0" applyNumberFormat="1" applyFont="1" applyFill="1" applyBorder="1" applyAlignment="1">
      <alignment horizontal="center"/>
    </xf>
    <xf numFmtId="164" fontId="15" fillId="0" borderId="3" xfId="0" applyNumberFormat="1" applyFont="1" applyBorder="1" applyAlignment="1">
      <alignment horizontal="center"/>
    </xf>
    <xf numFmtId="0" fontId="14" fillId="0" borderId="0" xfId="0" applyFont="1" applyAlignment="1">
      <alignment horizontal="left"/>
    </xf>
    <xf numFmtId="0" fontId="5" fillId="6" borderId="1" xfId="0" applyFont="1" applyFill="1" applyBorder="1" applyAlignment="1" applyProtection="1">
      <alignment horizontal="center" vertical="center" wrapText="1"/>
      <protection locked="0"/>
    </xf>
    <xf numFmtId="164" fontId="5" fillId="0" borderId="1" xfId="1" applyNumberFormat="1" applyFont="1" applyBorder="1" applyAlignment="1" applyProtection="1">
      <alignment horizontal="center"/>
      <protection locked="0"/>
    </xf>
    <xf numFmtId="164" fontId="50" fillId="0" borderId="1" xfId="1" applyNumberFormat="1" applyFont="1" applyBorder="1" applyAlignment="1" applyProtection="1">
      <alignment horizontal="center"/>
      <protection locked="0"/>
    </xf>
    <xf numFmtId="0" fontId="5" fillId="6" borderId="1" xfId="0" applyFont="1" applyFill="1" applyBorder="1" applyAlignment="1">
      <alignment horizontal="center" vertical="center" wrapText="1"/>
    </xf>
    <xf numFmtId="164" fontId="5" fillId="6" borderId="1" xfId="1" applyNumberFormat="1" applyFont="1" applyFill="1" applyBorder="1" applyAlignment="1" applyProtection="1">
      <alignment horizontal="center" vertical="center"/>
      <protection locked="0"/>
    </xf>
    <xf numFmtId="0" fontId="5" fillId="6" borderId="0" xfId="0" applyFont="1" applyFill="1" applyAlignment="1">
      <alignment horizontal="left" vertical="center" wrapText="1"/>
    </xf>
    <xf numFmtId="0" fontId="50" fillId="6" borderId="0" xfId="1" applyFont="1" applyFill="1" applyBorder="1" applyAlignment="1" applyProtection="1">
      <alignment horizontal="left" vertical="center"/>
      <protection locked="0"/>
    </xf>
    <xf numFmtId="0" fontId="5" fillId="6" borderId="0" xfId="1" applyFont="1" applyFill="1" applyBorder="1" applyAlignment="1" applyProtection="1">
      <alignment horizontal="left" vertical="center" wrapText="1"/>
    </xf>
    <xf numFmtId="0" fontId="51" fillId="0" borderId="1" xfId="0" applyFont="1" applyBorder="1" applyAlignment="1" applyProtection="1">
      <alignment horizontal="center" vertical="center" wrapText="1"/>
      <protection locked="0"/>
    </xf>
    <xf numFmtId="0" fontId="51" fillId="0" borderId="12" xfId="0" applyFont="1" applyBorder="1" applyAlignment="1" applyProtection="1">
      <alignment horizontal="center" vertical="center" wrapText="1"/>
      <protection locked="0"/>
    </xf>
    <xf numFmtId="0" fontId="51" fillId="0" borderId="12" xfId="0" applyFont="1" applyBorder="1" applyAlignment="1" applyProtection="1">
      <alignment horizontal="center" wrapText="1"/>
      <protection locked="0"/>
    </xf>
    <xf numFmtId="0" fontId="51" fillId="0" borderId="0" xfId="0" applyFont="1" applyAlignment="1" applyProtection="1">
      <alignment horizontal="center" vertical="center" wrapText="1"/>
      <protection locked="0"/>
    </xf>
    <xf numFmtId="0" fontId="51" fillId="0" borderId="6" xfId="0" applyFont="1" applyBorder="1" applyAlignment="1" applyProtection="1">
      <alignment horizontal="center" vertical="center" wrapText="1"/>
      <protection locked="0"/>
    </xf>
    <xf numFmtId="0" fontId="51" fillId="7" borderId="12" xfId="0" applyFont="1" applyFill="1" applyBorder="1" applyAlignment="1" applyProtection="1">
      <alignment horizontal="center" vertical="center" wrapText="1"/>
      <protection locked="0"/>
    </xf>
    <xf numFmtId="164" fontId="51" fillId="0" borderId="12" xfId="0" applyNumberFormat="1" applyFont="1" applyBorder="1" applyAlignment="1" applyProtection="1">
      <alignment horizontal="center" vertical="center" wrapText="1"/>
      <protection locked="0"/>
    </xf>
    <xf numFmtId="0" fontId="5" fillId="9" borderId="1" xfId="0" applyFont="1" applyFill="1" applyBorder="1" applyAlignment="1" applyProtection="1">
      <alignment horizontal="center"/>
      <protection locked="0"/>
    </xf>
    <xf numFmtId="0" fontId="5" fillId="9"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xf numFmtId="0" fontId="24" fillId="10" borderId="12" xfId="0" applyFont="1" applyFill="1" applyBorder="1" applyAlignment="1">
      <alignment horizontal="center"/>
    </xf>
    <xf numFmtId="0" fontId="48" fillId="10" borderId="2" xfId="0" applyFont="1" applyFill="1" applyBorder="1" applyAlignment="1">
      <alignment horizontal="center"/>
    </xf>
    <xf numFmtId="0" fontId="23" fillId="10" borderId="2" xfId="0" applyFont="1" applyFill="1" applyBorder="1" applyAlignment="1">
      <alignment horizontal="center"/>
    </xf>
    <xf numFmtId="0" fontId="15" fillId="10" borderId="2" xfId="0" applyFont="1" applyFill="1" applyBorder="1" applyAlignment="1">
      <alignment horizontal="center"/>
    </xf>
    <xf numFmtId="0" fontId="33" fillId="10" borderId="2" xfId="0" applyFont="1" applyFill="1" applyBorder="1" applyAlignment="1">
      <alignment horizontal="center"/>
    </xf>
    <xf numFmtId="0" fontId="35" fillId="10" borderId="1" xfId="0" applyFont="1" applyFill="1" applyBorder="1" applyAlignment="1" applyProtection="1">
      <alignment horizontal="center" wrapText="1"/>
      <protection locked="0"/>
    </xf>
    <xf numFmtId="0" fontId="0" fillId="10" borderId="1" xfId="0" applyFill="1" applyBorder="1" applyAlignment="1">
      <alignment horizontal="center"/>
    </xf>
    <xf numFmtId="1" fontId="5" fillId="8" borderId="1" xfId="0" applyNumberFormat="1" applyFont="1" applyFill="1" applyBorder="1" applyAlignment="1" applyProtection="1">
      <alignment horizontal="center"/>
      <protection locked="0"/>
    </xf>
    <xf numFmtId="1" fontId="12" fillId="0" borderId="0" xfId="0" applyNumberFormat="1" applyFont="1" applyAlignment="1">
      <alignment horizontal="center"/>
    </xf>
    <xf numFmtId="1" fontId="35" fillId="10" borderId="1" xfId="0" applyNumberFormat="1" applyFont="1" applyFill="1" applyBorder="1" applyAlignment="1" applyProtection="1">
      <alignment horizontal="center" vertical="center" wrapText="1"/>
      <protection locked="0"/>
    </xf>
    <xf numFmtId="1" fontId="51" fillId="8" borderId="12" xfId="0" applyNumberFormat="1" applyFont="1" applyFill="1" applyBorder="1" applyAlignment="1" applyProtection="1">
      <alignment horizontal="center" vertical="center" wrapText="1"/>
      <protection locked="0"/>
    </xf>
    <xf numFmtId="1" fontId="51" fillId="8" borderId="2" xfId="0" applyNumberFormat="1" applyFont="1" applyFill="1" applyBorder="1" applyAlignment="1" applyProtection="1">
      <alignment horizontal="center" vertical="center" wrapText="1"/>
      <protection locked="0"/>
    </xf>
    <xf numFmtId="1" fontId="5" fillId="10" borderId="1" xfId="0" applyNumberFormat="1" applyFont="1" applyFill="1" applyBorder="1" applyAlignment="1" applyProtection="1">
      <alignment horizontal="center"/>
      <protection locked="0"/>
    </xf>
    <xf numFmtId="1" fontId="5" fillId="8" borderId="1" xfId="0" applyNumberFormat="1" applyFont="1" applyFill="1" applyBorder="1" applyAlignment="1" applyProtection="1">
      <alignment horizontal="center" vertical="center"/>
      <protection locked="0"/>
    </xf>
    <xf numFmtId="1" fontId="5" fillId="8" borderId="1" xfId="0" applyNumberFormat="1" applyFont="1" applyFill="1" applyBorder="1" applyAlignment="1">
      <alignment horizontal="center"/>
    </xf>
    <xf numFmtId="1" fontId="5" fillId="0" borderId="0" xfId="0" applyNumberFormat="1" applyFont="1" applyAlignment="1">
      <alignment horizontal="center"/>
    </xf>
    <xf numFmtId="0" fontId="0" fillId="8" borderId="0" xfId="0" applyFill="1" applyAlignment="1">
      <alignment horizontal="center"/>
    </xf>
    <xf numFmtId="0" fontId="1" fillId="0" borderId="0" xfId="1" applyAlignment="1" applyProtection="1"/>
    <xf numFmtId="0" fontId="27" fillId="0" borderId="13" xfId="0" applyFont="1" applyBorder="1" applyAlignment="1">
      <alignment vertical="center" wrapText="1"/>
    </xf>
    <xf numFmtId="164" fontId="51" fillId="0" borderId="1" xfId="0" applyNumberFormat="1"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protection locked="0"/>
    </xf>
    <xf numFmtId="164" fontId="5" fillId="0" borderId="0" xfId="0" applyNumberFormat="1" applyFont="1" applyProtection="1">
      <protection locked="0"/>
    </xf>
    <xf numFmtId="0" fontId="8" fillId="8" borderId="0" xfId="0" applyFont="1" applyFill="1" applyAlignment="1">
      <alignment horizontal="center"/>
    </xf>
    <xf numFmtId="0" fontId="52" fillId="7" borderId="12" xfId="0" applyFont="1" applyFill="1" applyBorder="1" applyAlignment="1" applyProtection="1">
      <alignment horizontal="center" vertical="center" wrapText="1"/>
      <protection locked="0"/>
    </xf>
    <xf numFmtId="0" fontId="27" fillId="0" borderId="1" xfId="0" applyFont="1" applyBorder="1" applyAlignment="1">
      <alignment horizontal="center" vertical="center"/>
    </xf>
    <xf numFmtId="164" fontId="12" fillId="11" borderId="0" xfId="0" applyNumberFormat="1" applyFont="1" applyFill="1" applyAlignment="1">
      <alignment horizontal="center"/>
    </xf>
    <xf numFmtId="164" fontId="24" fillId="11" borderId="12" xfId="0" applyNumberFormat="1" applyFont="1" applyFill="1" applyBorder="1" applyAlignment="1">
      <alignment horizontal="center"/>
    </xf>
    <xf numFmtId="164" fontId="48" fillId="11" borderId="2" xfId="0" applyNumberFormat="1" applyFont="1" applyFill="1" applyBorder="1" applyAlignment="1">
      <alignment horizontal="center"/>
    </xf>
    <xf numFmtId="164" fontId="23" fillId="11" borderId="2" xfId="0" applyNumberFormat="1" applyFont="1" applyFill="1" applyBorder="1" applyAlignment="1">
      <alignment horizontal="center"/>
    </xf>
    <xf numFmtId="164" fontId="15" fillId="11" borderId="3" xfId="0" applyNumberFormat="1" applyFont="1" applyFill="1" applyBorder="1" applyAlignment="1">
      <alignment horizontal="center"/>
    </xf>
    <xf numFmtId="0" fontId="51" fillId="11" borderId="12" xfId="0" applyFont="1" applyFill="1" applyBorder="1" applyAlignment="1" applyProtection="1">
      <alignment horizontal="center" vertical="center" wrapText="1"/>
      <protection locked="0"/>
    </xf>
    <xf numFmtId="164" fontId="5" fillId="11" borderId="1" xfId="0" applyNumberFormat="1" applyFont="1" applyFill="1" applyBorder="1" applyAlignment="1" applyProtection="1">
      <alignment horizontal="center"/>
      <protection locked="0"/>
    </xf>
    <xf numFmtId="164" fontId="5" fillId="11" borderId="1" xfId="0" applyNumberFormat="1" applyFont="1" applyFill="1" applyBorder="1" applyAlignment="1" applyProtection="1">
      <alignment horizontal="center" vertical="center"/>
      <protection locked="0"/>
    </xf>
    <xf numFmtId="164" fontId="5" fillId="11" borderId="1" xfId="0" applyNumberFormat="1" applyFont="1" applyFill="1" applyBorder="1" applyAlignment="1">
      <alignment horizontal="center"/>
    </xf>
    <xf numFmtId="164" fontId="5" fillId="11" borderId="0" xfId="0" applyNumberFormat="1" applyFont="1" applyFill="1" applyAlignment="1">
      <alignment horizontal="center"/>
    </xf>
    <xf numFmtId="0" fontId="0" fillId="6" borderId="1" xfId="0" applyFill="1" applyBorder="1" applyAlignment="1" applyProtection="1">
      <alignment horizontal="center" vertical="center"/>
      <protection locked="0"/>
    </xf>
    <xf numFmtId="0" fontId="6" fillId="11" borderId="0" xfId="0" applyFont="1" applyFill="1" applyAlignment="1">
      <alignment horizontal="center"/>
    </xf>
    <xf numFmtId="0" fontId="24" fillId="11" borderId="12" xfId="0" applyFont="1" applyFill="1" applyBorder="1" applyAlignment="1">
      <alignment horizontal="center"/>
    </xf>
    <xf numFmtId="0" fontId="48" fillId="11" borderId="2" xfId="0" applyFont="1" applyFill="1" applyBorder="1" applyAlignment="1">
      <alignment horizontal="center"/>
    </xf>
    <xf numFmtId="0" fontId="23" fillId="11" borderId="2" xfId="0" applyFont="1" applyFill="1" applyBorder="1" applyAlignment="1">
      <alignment horizontal="center"/>
    </xf>
    <xf numFmtId="0" fontId="15" fillId="11" borderId="2" xfId="0" applyFont="1" applyFill="1" applyBorder="1" applyAlignment="1">
      <alignment horizontal="center"/>
    </xf>
    <xf numFmtId="0" fontId="33" fillId="11" borderId="2" xfId="0" applyFont="1" applyFill="1" applyBorder="1" applyAlignment="1">
      <alignment horizontal="center"/>
    </xf>
    <xf numFmtId="0" fontId="35" fillId="11" borderId="1" xfId="0" applyFont="1" applyFill="1" applyBorder="1" applyAlignment="1" applyProtection="1">
      <alignment horizontal="center" wrapText="1"/>
      <protection locked="0"/>
    </xf>
    <xf numFmtId="0" fontId="0" fillId="11" borderId="1" xfId="0" applyFill="1" applyBorder="1" applyAlignment="1">
      <alignment horizontal="center"/>
    </xf>
    <xf numFmtId="0" fontId="8" fillId="11" borderId="1" xfId="0" applyFont="1" applyFill="1" applyBorder="1" applyAlignment="1">
      <alignment horizontal="center"/>
    </xf>
    <xf numFmtId="0" fontId="0" fillId="11" borderId="1" xfId="0" applyFill="1" applyBorder="1" applyAlignment="1" applyProtection="1">
      <alignment horizontal="center"/>
      <protection locked="0"/>
    </xf>
    <xf numFmtId="1" fontId="5" fillId="11" borderId="1" xfId="0" applyNumberFormat="1" applyFont="1" applyFill="1" applyBorder="1" applyAlignment="1" applyProtection="1">
      <alignment horizontal="center"/>
      <protection locked="0"/>
    </xf>
    <xf numFmtId="0" fontId="0" fillId="11" borderId="0" xfId="0" applyFill="1" applyAlignment="1">
      <alignment horizontal="center"/>
    </xf>
    <xf numFmtId="0" fontId="39" fillId="0" borderId="0" xfId="0" applyFont="1" applyAlignment="1" applyProtection="1">
      <alignment vertical="center" wrapText="1"/>
      <protection hidden="1"/>
    </xf>
    <xf numFmtId="0" fontId="23" fillId="0" borderId="11" xfId="0" applyFont="1" applyBorder="1" applyAlignment="1">
      <alignment horizontal="center"/>
    </xf>
    <xf numFmtId="0" fontId="22" fillId="0" borderId="10" xfId="0" applyFont="1" applyBorder="1"/>
    <xf numFmtId="0" fontId="15" fillId="0" borderId="11" xfId="0" applyFont="1" applyBorder="1" applyAlignment="1">
      <alignment horizontal="right"/>
    </xf>
    <xf numFmtId="0" fontId="14" fillId="0" borderId="10" xfId="0" applyFont="1" applyBorder="1"/>
    <xf numFmtId="0" fontId="33" fillId="0" borderId="7" xfId="0" applyFont="1" applyBorder="1" applyAlignment="1">
      <alignment horizontal="right"/>
    </xf>
    <xf numFmtId="0" fontId="9" fillId="0" borderId="9" xfId="0" applyFont="1" applyBorder="1"/>
    <xf numFmtId="0" fontId="1" fillId="0" borderId="0" xfId="1" applyAlignment="1" applyProtection="1">
      <alignment horizontal="left"/>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14049</xdr:rowOff>
    </xdr:from>
    <xdr:ext cx="647700" cy="250031"/>
    <xdr:pic>
      <xdr:nvPicPr>
        <xdr:cNvPr id="22529" name="il_fi">
          <a:extLst>
            <a:ext uri="{FF2B5EF4-FFF2-40B4-BE49-F238E27FC236}">
              <a16:creationId xmlns:a16="http://schemas.microsoft.com/office/drawing/2014/main" id="{00000000-0008-0000-0000-000001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4049"/>
          <a:ext cx="647700" cy="25003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23363</xdr:colOff>
      <xdr:row>1</xdr:row>
      <xdr:rowOff>28575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547238" cy="219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161925</xdr:colOff>
      <xdr:row>1</xdr:row>
      <xdr:rowOff>47625</xdr:rowOff>
    </xdr:from>
    <xdr:to>
      <xdr:col>1</xdr:col>
      <xdr:colOff>552450</xdr:colOff>
      <xdr:row>1</xdr:row>
      <xdr:rowOff>523875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38125"/>
          <a:ext cx="1000125" cy="4762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ining.seafish.co.uk/wp-content/uploads/2024/06/L-502-7432.pdf" TargetMode="External"/><Relationship Id="rId1" Type="http://schemas.openxmlformats.org/officeDocument/2006/relationships/hyperlink" Target="https://training.seafish.co.uk/wp-content/uploads/2024/06/A-601-5173.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training.seafish.co.uk/wp-content/uploads/2024/06/" TargetMode="External"/><Relationship Id="rId7" Type="http://schemas.openxmlformats.org/officeDocument/2006/relationships/comments" Target="../comments2.xml"/><Relationship Id="rId2" Type="http://schemas.openxmlformats.org/officeDocument/2006/relationships/hyperlink" Target="https://training.seafish.co.uk/wp-content/uploads/2024/06/" TargetMode="External"/><Relationship Id="rId1" Type="http://schemas.openxmlformats.org/officeDocument/2006/relationships/hyperlink" Target="https://training.seafish.co.uk/wp-content/uploads/2024/06/"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G177"/>
  <sheetViews>
    <sheetView tabSelected="1" zoomScale="110" zoomScaleNormal="110" workbookViewId="0">
      <pane xSplit="18510" ySplit="4020" topLeftCell="W12" activePane="bottomRight"/>
      <selection activeCell="D6" sqref="D6"/>
      <selection pane="topRight" activeCell="D1" sqref="D1"/>
      <selection pane="bottomLeft" activeCell="A12" sqref="A12:XFD181"/>
      <selection pane="bottomRight" activeCell="L18" sqref="L18"/>
    </sheetView>
  </sheetViews>
  <sheetFormatPr defaultColWidth="9.140625" defaultRowHeight="15" x14ac:dyDescent="0.25"/>
  <cols>
    <col min="1" max="1" width="9.140625" style="3"/>
    <col min="2" max="2" width="10.42578125" style="12" hidden="1" customWidth="1"/>
    <col min="3" max="3" width="74" style="12" customWidth="1"/>
    <col min="4" max="4" width="8.140625" style="3" customWidth="1"/>
    <col min="5" max="5" width="9.85546875" style="12" customWidth="1"/>
    <col min="6" max="6" width="8.28515625" style="3" customWidth="1"/>
    <col min="7" max="7" width="7" style="3" customWidth="1"/>
    <col min="8" max="8" width="10.42578125" style="3" customWidth="1"/>
    <col min="9" max="9" width="10.5703125" style="3" customWidth="1"/>
    <col min="10" max="10" width="10" style="3" customWidth="1"/>
    <col min="11" max="11" width="9.140625" style="12" customWidth="1"/>
    <col min="12" max="12" width="13.28515625" style="136" customWidth="1"/>
    <col min="13" max="13" width="11.7109375" style="136" customWidth="1"/>
    <col min="14" max="14" width="12.28515625" style="136" customWidth="1"/>
    <col min="15" max="15" width="11" style="136" customWidth="1"/>
    <col min="16" max="16" width="12.28515625" style="90" customWidth="1"/>
    <col min="17" max="17" width="11.7109375" style="90" customWidth="1"/>
    <col min="18" max="18" width="11" style="90" customWidth="1"/>
    <col min="19" max="19" width="11.42578125" style="90" customWidth="1"/>
    <col min="20" max="20" width="11" style="90" customWidth="1"/>
    <col min="21" max="21" width="12.42578125" style="90" customWidth="1"/>
    <col min="22" max="22" width="11" style="248" customWidth="1"/>
    <col min="23" max="23" width="11" style="90" customWidth="1"/>
    <col min="24" max="27" width="11" style="229" customWidth="1"/>
    <col min="28" max="62" width="9.140625" style="12"/>
    <col min="63" max="63" width="40.85546875" style="159" customWidth="1"/>
    <col min="64" max="64" width="16.140625" style="159" customWidth="1"/>
    <col min="65" max="65" width="13.7109375" style="12" customWidth="1"/>
    <col min="66" max="66" width="11.7109375" style="12" customWidth="1"/>
    <col min="67" max="67" width="9.140625" style="12"/>
    <col min="68" max="68" width="88" style="12" customWidth="1"/>
    <col min="69" max="16384" width="9.140625" style="12"/>
  </cols>
  <sheetData>
    <row r="1" spans="1:163" s="45" customFormat="1" x14ac:dyDescent="0.2">
      <c r="A1" s="93"/>
      <c r="B1" s="45" t="s">
        <v>17</v>
      </c>
      <c r="C1" s="4" t="s">
        <v>1003</v>
      </c>
      <c r="D1" s="10"/>
      <c r="F1" s="10"/>
      <c r="G1" s="10"/>
      <c r="H1" s="10"/>
      <c r="I1" s="10"/>
      <c r="K1" s="44"/>
      <c r="L1" s="129" t="s">
        <v>831</v>
      </c>
      <c r="M1" s="130"/>
      <c r="N1" s="131"/>
      <c r="O1" s="131"/>
      <c r="P1" s="87"/>
      <c r="Q1" s="88"/>
      <c r="R1" s="88"/>
      <c r="S1" s="88"/>
      <c r="T1" s="88"/>
      <c r="U1" s="88"/>
      <c r="V1" s="239"/>
      <c r="W1" s="88"/>
      <c r="X1" s="222"/>
      <c r="Y1" s="222"/>
      <c r="Z1" s="222"/>
      <c r="AA1" s="222"/>
      <c r="BK1" s="94"/>
      <c r="BL1" s="94"/>
    </row>
    <row r="2" spans="1:163" s="45" customFormat="1" ht="15.75" x14ac:dyDescent="0.25">
      <c r="A2" s="12"/>
      <c r="C2" s="99"/>
      <c r="D2" s="100"/>
      <c r="E2" s="95"/>
      <c r="F2" s="10"/>
      <c r="G2" s="10"/>
      <c r="H2" s="10"/>
      <c r="I2" s="10"/>
      <c r="K2" s="44"/>
      <c r="L2" s="129" t="s">
        <v>832</v>
      </c>
      <c r="M2" s="130"/>
      <c r="N2" s="131"/>
      <c r="O2" s="131"/>
      <c r="P2" s="87"/>
      <c r="Q2" s="88"/>
      <c r="R2" s="88"/>
      <c r="S2" s="88"/>
      <c r="T2" s="88"/>
      <c r="U2" s="88"/>
      <c r="V2" s="239"/>
      <c r="W2" s="88"/>
      <c r="X2" s="222"/>
      <c r="Y2" s="222"/>
      <c r="Z2" s="222"/>
      <c r="AA2" s="222"/>
      <c r="BK2" s="94"/>
      <c r="BL2" s="94"/>
    </row>
    <row r="3" spans="1:163" s="45" customFormat="1" ht="15.75" x14ac:dyDescent="0.25">
      <c r="A3" s="96" t="s">
        <v>250</v>
      </c>
      <c r="B3" s="94"/>
      <c r="C3" s="101"/>
      <c r="D3" s="100"/>
      <c r="E3" s="95"/>
      <c r="F3" s="10"/>
      <c r="G3" s="10"/>
      <c r="H3" s="10"/>
      <c r="I3" s="10"/>
      <c r="K3" s="44"/>
      <c r="L3" s="129"/>
      <c r="M3" s="130"/>
      <c r="N3" s="131"/>
      <c r="O3" s="131"/>
      <c r="P3" s="87"/>
      <c r="Q3" s="88"/>
      <c r="R3" s="88"/>
      <c r="S3" s="88"/>
      <c r="T3" s="88"/>
      <c r="U3" s="88"/>
      <c r="V3" s="239"/>
      <c r="W3" s="88"/>
      <c r="X3" s="222"/>
      <c r="Y3" s="222"/>
      <c r="Z3" s="222"/>
      <c r="AA3" s="222"/>
      <c r="BK3" s="94"/>
      <c r="BL3" s="94"/>
    </row>
    <row r="4" spans="1:163" s="45" customFormat="1" ht="15.75" x14ac:dyDescent="0.25">
      <c r="A4" s="45" t="s">
        <v>4</v>
      </c>
      <c r="B4" s="97" t="s">
        <v>518</v>
      </c>
      <c r="C4" s="102" t="s">
        <v>1004</v>
      </c>
      <c r="D4" s="100"/>
      <c r="E4" s="95"/>
      <c r="F4" s="10"/>
      <c r="G4" s="10"/>
      <c r="H4" s="10"/>
      <c r="I4" s="10"/>
      <c r="K4" s="44"/>
      <c r="L4" s="129" t="s">
        <v>833</v>
      </c>
      <c r="M4" s="130"/>
      <c r="N4" s="131"/>
      <c r="O4" s="131"/>
      <c r="P4" s="87"/>
      <c r="Q4" s="88"/>
      <c r="R4" s="88"/>
      <c r="S4" s="88"/>
      <c r="T4" s="88"/>
      <c r="U4" s="88"/>
      <c r="V4" s="239"/>
      <c r="W4" s="88"/>
      <c r="X4" s="222"/>
      <c r="Y4" s="222"/>
      <c r="Z4" s="222"/>
      <c r="AA4" s="222"/>
      <c r="BK4" s="94"/>
      <c r="BL4" s="94"/>
    </row>
    <row r="5" spans="1:163" s="45" customFormat="1" x14ac:dyDescent="0.2">
      <c r="A5" s="45" t="s">
        <v>4</v>
      </c>
      <c r="B5" s="94"/>
      <c r="C5" s="101"/>
      <c r="D5" s="7"/>
      <c r="F5" s="10"/>
      <c r="G5" s="10"/>
      <c r="H5" s="10"/>
      <c r="I5" s="10"/>
      <c r="K5" s="44"/>
      <c r="L5" s="129"/>
      <c r="M5" s="130"/>
      <c r="N5" s="131"/>
      <c r="O5" s="131"/>
      <c r="P5" s="87"/>
      <c r="Q5" s="88"/>
      <c r="R5" s="88"/>
      <c r="S5" s="88"/>
      <c r="T5" s="88"/>
      <c r="U5" s="88"/>
      <c r="V5" s="239"/>
      <c r="W5" s="88"/>
      <c r="X5" s="222"/>
      <c r="Y5" s="222"/>
      <c r="Z5" s="222"/>
      <c r="AA5" s="222"/>
      <c r="BK5" s="94"/>
      <c r="BL5" s="94"/>
    </row>
    <row r="6" spans="1:163" s="45" customFormat="1" ht="15.75" x14ac:dyDescent="0.25">
      <c r="A6" s="45" t="s">
        <v>4</v>
      </c>
      <c r="B6" s="94"/>
      <c r="C6" s="101"/>
      <c r="D6" s="7"/>
      <c r="F6" s="10"/>
      <c r="G6" s="10"/>
      <c r="H6" s="10"/>
      <c r="I6" s="10"/>
      <c r="J6" s="98"/>
      <c r="K6" s="44"/>
      <c r="L6" s="130"/>
      <c r="M6" s="130"/>
      <c r="N6" s="131"/>
      <c r="O6" s="131"/>
      <c r="P6" s="87"/>
      <c r="Q6" s="88"/>
      <c r="R6" s="88"/>
      <c r="S6" s="88"/>
      <c r="T6" s="88"/>
      <c r="U6" s="88"/>
      <c r="V6" s="239"/>
      <c r="W6" s="88"/>
      <c r="X6" s="222"/>
      <c r="Y6" s="222"/>
      <c r="Z6" s="222"/>
      <c r="AA6" s="222"/>
      <c r="BK6" s="269" t="s">
        <v>841</v>
      </c>
      <c r="BL6" s="94"/>
    </row>
    <row r="7" spans="1:163" ht="16.5" customHeight="1" x14ac:dyDescent="0.25">
      <c r="A7" s="45" t="s">
        <v>4</v>
      </c>
      <c r="B7" s="94"/>
      <c r="C7" s="167" t="s">
        <v>10</v>
      </c>
      <c r="D7" s="175"/>
      <c r="E7" s="53"/>
      <c r="I7" s="171"/>
      <c r="J7" s="172"/>
      <c r="K7" s="139" t="s">
        <v>10</v>
      </c>
      <c r="L7" s="132">
        <f t="shared" ref="L7:AA7" si="0">SUM(L13:L179)</f>
        <v>18</v>
      </c>
      <c r="M7" s="132">
        <f t="shared" si="0"/>
        <v>0</v>
      </c>
      <c r="N7" s="132">
        <f t="shared" si="0"/>
        <v>0</v>
      </c>
      <c r="O7" s="132">
        <f t="shared" si="0"/>
        <v>0</v>
      </c>
      <c r="P7" s="89">
        <f t="shared" si="0"/>
        <v>0</v>
      </c>
      <c r="Q7" s="89">
        <f t="shared" si="0"/>
        <v>0</v>
      </c>
      <c r="R7" s="89">
        <f t="shared" si="0"/>
        <v>0</v>
      </c>
      <c r="S7" s="89">
        <f t="shared" si="0"/>
        <v>0</v>
      </c>
      <c r="T7" s="89">
        <f t="shared" si="0"/>
        <v>27</v>
      </c>
      <c r="U7" s="89">
        <f t="shared" si="0"/>
        <v>47.000100000000003</v>
      </c>
      <c r="V7" s="240">
        <f t="shared" si="0"/>
        <v>0</v>
      </c>
      <c r="W7" s="89">
        <f t="shared" si="0"/>
        <v>8</v>
      </c>
      <c r="X7" s="89">
        <f t="shared" si="0"/>
        <v>162</v>
      </c>
      <c r="Y7" s="89">
        <f t="shared" si="0"/>
        <v>55</v>
      </c>
      <c r="Z7" s="89">
        <f t="shared" si="0"/>
        <v>78</v>
      </c>
      <c r="AA7" s="89">
        <f t="shared" si="0"/>
        <v>84</v>
      </c>
    </row>
    <row r="8" spans="1:163" s="151" customFormat="1" x14ac:dyDescent="0.25">
      <c r="A8" s="152"/>
      <c r="C8" s="168" t="s">
        <v>11</v>
      </c>
      <c r="D8" s="176"/>
      <c r="E8" s="177"/>
      <c r="F8" s="152"/>
      <c r="G8" s="152"/>
      <c r="H8" s="152"/>
      <c r="I8" s="178"/>
      <c r="J8" s="177"/>
      <c r="K8" s="150" t="s">
        <v>11</v>
      </c>
      <c r="L8" s="179">
        <f t="shared" ref="L8:AA8" si="1">SUMPRODUCT($F13:$F179,L13:L179)</f>
        <v>52</v>
      </c>
      <c r="M8" s="179">
        <f t="shared" si="1"/>
        <v>0</v>
      </c>
      <c r="N8" s="179">
        <f t="shared" si="1"/>
        <v>0</v>
      </c>
      <c r="O8" s="179">
        <f t="shared" si="1"/>
        <v>0</v>
      </c>
      <c r="P8" s="180">
        <f t="shared" si="1"/>
        <v>0</v>
      </c>
      <c r="Q8" s="180">
        <f t="shared" si="1"/>
        <v>0</v>
      </c>
      <c r="R8" s="180">
        <f t="shared" si="1"/>
        <v>0</v>
      </c>
      <c r="S8" s="180">
        <f t="shared" si="1"/>
        <v>0</v>
      </c>
      <c r="T8" s="180">
        <f t="shared" si="1"/>
        <v>60</v>
      </c>
      <c r="U8" s="180">
        <f t="shared" si="1"/>
        <v>113.00020000000001</v>
      </c>
      <c r="V8" s="241">
        <f t="shared" si="1"/>
        <v>0</v>
      </c>
      <c r="W8" s="180">
        <f t="shared" si="1"/>
        <v>15</v>
      </c>
      <c r="X8" s="180">
        <f t="shared" si="1"/>
        <v>387</v>
      </c>
      <c r="Y8" s="180">
        <f t="shared" si="1"/>
        <v>130</v>
      </c>
      <c r="Z8" s="180">
        <f t="shared" si="1"/>
        <v>188</v>
      </c>
      <c r="AA8" s="180">
        <f t="shared" si="1"/>
        <v>199</v>
      </c>
      <c r="BK8" s="181"/>
      <c r="BL8" s="181"/>
    </row>
    <row r="9" spans="1:163" s="19" customFormat="1" x14ac:dyDescent="0.25">
      <c r="A9" s="20"/>
      <c r="C9" s="169" t="s">
        <v>836</v>
      </c>
      <c r="D9" s="182"/>
      <c r="E9" s="20"/>
      <c r="F9" s="20"/>
      <c r="G9" s="20"/>
      <c r="H9" s="20"/>
      <c r="I9" s="183"/>
      <c r="J9" s="184"/>
      <c r="K9" s="173" t="s">
        <v>811</v>
      </c>
      <c r="L9" s="185">
        <f t="shared" ref="L9:AA9" si="2">SUMPRODUCT($F13:$F179,L13:L179,$J13:$J179)</f>
        <v>0</v>
      </c>
      <c r="M9" s="185">
        <f t="shared" si="2"/>
        <v>0</v>
      </c>
      <c r="N9" s="185">
        <f t="shared" si="2"/>
        <v>0</v>
      </c>
      <c r="O9" s="185">
        <f t="shared" si="2"/>
        <v>0</v>
      </c>
      <c r="P9" s="186">
        <f t="shared" si="2"/>
        <v>0</v>
      </c>
      <c r="Q9" s="186">
        <f t="shared" si="2"/>
        <v>0</v>
      </c>
      <c r="R9" s="186">
        <f t="shared" si="2"/>
        <v>0</v>
      </c>
      <c r="S9" s="186">
        <f t="shared" si="2"/>
        <v>0</v>
      </c>
      <c r="T9" s="186">
        <f t="shared" si="2"/>
        <v>26</v>
      </c>
      <c r="U9" s="186">
        <f t="shared" si="2"/>
        <v>45</v>
      </c>
      <c r="V9" s="242">
        <f t="shared" si="2"/>
        <v>0</v>
      </c>
      <c r="W9" s="186">
        <f t="shared" si="2"/>
        <v>7</v>
      </c>
      <c r="X9" s="186">
        <f t="shared" si="2"/>
        <v>188</v>
      </c>
      <c r="Y9" s="186">
        <f t="shared" si="2"/>
        <v>52</v>
      </c>
      <c r="Z9" s="186">
        <f t="shared" si="2"/>
        <v>188</v>
      </c>
      <c r="AA9" s="186">
        <f t="shared" si="2"/>
        <v>0</v>
      </c>
      <c r="BK9" s="187"/>
      <c r="BL9" s="187"/>
    </row>
    <row r="10" spans="1:163" s="19" customFormat="1" x14ac:dyDescent="0.25">
      <c r="A10" s="20"/>
      <c r="C10" s="169" t="s">
        <v>837</v>
      </c>
      <c r="D10" s="182"/>
      <c r="E10" s="20"/>
      <c r="F10" s="20"/>
      <c r="G10" s="20"/>
      <c r="H10" s="20"/>
      <c r="I10" s="183"/>
      <c r="J10" s="184"/>
      <c r="K10" s="173" t="s">
        <v>812</v>
      </c>
      <c r="L10" s="185">
        <f t="shared" ref="L10:AA10" si="3">SUMPRODUCT($F13:$F179,L13:L179,$K13:$K179)</f>
        <v>0</v>
      </c>
      <c r="M10" s="185">
        <f t="shared" si="3"/>
        <v>0</v>
      </c>
      <c r="N10" s="185">
        <f t="shared" si="3"/>
        <v>0</v>
      </c>
      <c r="O10" s="185">
        <f t="shared" si="3"/>
        <v>0</v>
      </c>
      <c r="P10" s="186">
        <f t="shared" si="3"/>
        <v>0</v>
      </c>
      <c r="Q10" s="186">
        <f t="shared" si="3"/>
        <v>0</v>
      </c>
      <c r="R10" s="186">
        <f t="shared" si="3"/>
        <v>0</v>
      </c>
      <c r="S10" s="186">
        <f t="shared" si="3"/>
        <v>0</v>
      </c>
      <c r="T10" s="186">
        <f t="shared" si="3"/>
        <v>28</v>
      </c>
      <c r="U10" s="186">
        <f t="shared" si="3"/>
        <v>48.0002</v>
      </c>
      <c r="V10" s="242">
        <f t="shared" si="3"/>
        <v>0</v>
      </c>
      <c r="W10" s="186">
        <f t="shared" si="3"/>
        <v>8</v>
      </c>
      <c r="X10" s="186">
        <f t="shared" si="3"/>
        <v>147</v>
      </c>
      <c r="Y10" s="186">
        <f t="shared" si="3"/>
        <v>48</v>
      </c>
      <c r="Z10" s="186">
        <f t="shared" si="3"/>
        <v>0</v>
      </c>
      <c r="AA10" s="186">
        <f t="shared" si="3"/>
        <v>147</v>
      </c>
      <c r="BK10" s="187"/>
      <c r="BL10" s="187"/>
    </row>
    <row r="11" spans="1:163" s="15" customFormat="1" ht="14.25" customHeight="1" x14ac:dyDescent="0.25">
      <c r="A11" s="16"/>
      <c r="C11" s="170" t="s">
        <v>835</v>
      </c>
      <c r="D11" s="188"/>
      <c r="E11" s="189"/>
      <c r="F11" s="190"/>
      <c r="G11" s="16"/>
      <c r="H11" s="16"/>
      <c r="I11" s="191"/>
      <c r="J11" s="189"/>
      <c r="K11" s="174" t="s">
        <v>813</v>
      </c>
      <c r="L11" s="192">
        <f t="shared" ref="L11:AA11" si="4">SUMPRODUCT($I13:$I179,L13:L179)</f>
        <v>46</v>
      </c>
      <c r="M11" s="192">
        <f t="shared" si="4"/>
        <v>0</v>
      </c>
      <c r="N11" s="192">
        <f t="shared" si="4"/>
        <v>0</v>
      </c>
      <c r="O11" s="192">
        <f t="shared" si="4"/>
        <v>0</v>
      </c>
      <c r="P11" s="193">
        <f t="shared" si="4"/>
        <v>0</v>
      </c>
      <c r="Q11" s="193">
        <f t="shared" si="4"/>
        <v>0</v>
      </c>
      <c r="R11" s="193">
        <f t="shared" si="4"/>
        <v>0</v>
      </c>
      <c r="S11" s="193">
        <f t="shared" si="4"/>
        <v>0</v>
      </c>
      <c r="T11" s="193">
        <f t="shared" si="4"/>
        <v>6</v>
      </c>
      <c r="U11" s="193">
        <f t="shared" si="4"/>
        <v>20</v>
      </c>
      <c r="V11" s="243">
        <f t="shared" si="4"/>
        <v>0</v>
      </c>
      <c r="W11" s="193">
        <f t="shared" si="4"/>
        <v>0</v>
      </c>
      <c r="X11" s="193">
        <f t="shared" si="4"/>
        <v>46</v>
      </c>
      <c r="Y11" s="193">
        <f t="shared" si="4"/>
        <v>30</v>
      </c>
      <c r="Z11" s="193">
        <f t="shared" si="4"/>
        <v>0</v>
      </c>
      <c r="AA11" s="193">
        <f t="shared" si="4"/>
        <v>46</v>
      </c>
      <c r="BK11" s="194"/>
      <c r="BL11" s="194"/>
    </row>
    <row r="12" spans="1:163" s="206" customFormat="1" ht="76.5" customHeight="1" x14ac:dyDescent="0.2">
      <c r="A12" s="203" t="s">
        <v>519</v>
      </c>
      <c r="B12" s="204" t="s">
        <v>12</v>
      </c>
      <c r="C12" s="204" t="s">
        <v>396</v>
      </c>
      <c r="D12" s="204" t="s">
        <v>817</v>
      </c>
      <c r="E12" s="204" t="s">
        <v>5</v>
      </c>
      <c r="F12" s="204" t="s">
        <v>6</v>
      </c>
      <c r="G12" s="205" t="s">
        <v>0</v>
      </c>
      <c r="H12" s="204" t="s">
        <v>14</v>
      </c>
      <c r="I12" s="204" t="s">
        <v>13</v>
      </c>
      <c r="J12" s="206" t="s">
        <v>15</v>
      </c>
      <c r="K12" s="207" t="s">
        <v>16</v>
      </c>
      <c r="L12" s="237" t="s">
        <v>236</v>
      </c>
      <c r="M12" s="208" t="s">
        <v>520</v>
      </c>
      <c r="N12" s="208" t="s">
        <v>521</v>
      </c>
      <c r="O12" s="208" t="s">
        <v>522</v>
      </c>
      <c r="P12" s="209" t="s">
        <v>826</v>
      </c>
      <c r="Q12" s="204" t="s">
        <v>242</v>
      </c>
      <c r="R12" s="204" t="s">
        <v>243</v>
      </c>
      <c r="S12" s="204" t="s">
        <v>827</v>
      </c>
      <c r="T12" s="204" t="s">
        <v>838</v>
      </c>
      <c r="U12" s="204" t="s">
        <v>247</v>
      </c>
      <c r="V12" s="244"/>
      <c r="W12" s="209" t="s">
        <v>828</v>
      </c>
      <c r="X12" s="223" t="s">
        <v>818</v>
      </c>
      <c r="Y12" s="224" t="s">
        <v>814</v>
      </c>
      <c r="Z12" s="224" t="s">
        <v>815</v>
      </c>
      <c r="AA12" s="225" t="s">
        <v>816</v>
      </c>
      <c r="AB12" s="206" t="s">
        <v>829</v>
      </c>
      <c r="BK12" s="82" t="s">
        <v>819</v>
      </c>
      <c r="BL12" s="82"/>
      <c r="BM12" s="72" t="s">
        <v>821</v>
      </c>
      <c r="BN12" s="72" t="s">
        <v>822</v>
      </c>
      <c r="BT12" s="206" t="s">
        <v>519</v>
      </c>
    </row>
    <row r="13" spans="1:163" s="51" customFormat="1" ht="24.75" customHeight="1" x14ac:dyDescent="0.25">
      <c r="A13" s="32">
        <v>27</v>
      </c>
      <c r="B13" s="32"/>
      <c r="C13" s="91" t="str">
        <f>HYPERLINK(BP13,BK13)</f>
        <v xml:space="preserve"> Assemble fish-shellfish products by hand </v>
      </c>
      <c r="D13" s="107" t="s">
        <v>277</v>
      </c>
      <c r="E13" s="108" t="s">
        <v>7</v>
      </c>
      <c r="F13" s="109">
        <v>2</v>
      </c>
      <c r="G13" s="108"/>
      <c r="H13" s="110">
        <v>2</v>
      </c>
      <c r="I13" s="110"/>
      <c r="J13" s="111">
        <v>1</v>
      </c>
      <c r="K13" s="111"/>
      <c r="L13" s="133"/>
      <c r="M13" s="133"/>
      <c r="N13" s="133"/>
      <c r="O13" s="133"/>
      <c r="P13" s="103"/>
      <c r="Q13" s="103"/>
      <c r="R13" s="196"/>
      <c r="S13" s="103"/>
      <c r="T13" s="196"/>
      <c r="U13" s="103">
        <v>1</v>
      </c>
      <c r="V13" s="245"/>
      <c r="W13" s="103"/>
      <c r="X13" s="226">
        <v>1</v>
      </c>
      <c r="Y13" s="221">
        <v>1</v>
      </c>
      <c r="Z13" s="221">
        <v>1</v>
      </c>
      <c r="AA13" s="221"/>
      <c r="AB13" s="235">
        <f>SUM(L13:W13)</f>
        <v>1</v>
      </c>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1" t="s">
        <v>531</v>
      </c>
      <c r="BL13"/>
      <c r="BM13" s="61" t="s">
        <v>842</v>
      </c>
      <c r="BN13" t="s">
        <v>578</v>
      </c>
      <c r="BO13" s="160"/>
      <c r="BP13" t="s">
        <v>843</v>
      </c>
      <c r="BQ13" s="160"/>
      <c r="BR13" s="160"/>
      <c r="BS13" s="160"/>
      <c r="BT13" s="162">
        <v>27</v>
      </c>
      <c r="BU13" s="160"/>
      <c r="BV13" s="160"/>
      <c r="BW13" s="160"/>
      <c r="BX13" s="160"/>
      <c r="BY13" s="160"/>
      <c r="BZ13" s="160"/>
      <c r="CA13" s="160"/>
      <c r="CB13" s="160"/>
      <c r="CC13" s="160"/>
      <c r="CD13" s="160"/>
      <c r="CE13" s="160"/>
      <c r="CF13" s="160"/>
      <c r="CG13" s="160"/>
      <c r="CH13" s="160"/>
      <c r="CI13" s="160"/>
      <c r="CJ13" s="160"/>
      <c r="CK13" s="160"/>
      <c r="CL13" s="160"/>
      <c r="CM13" s="160"/>
      <c r="CN13" s="160"/>
      <c r="CO13" s="160"/>
      <c r="CP13" s="160"/>
      <c r="CQ13" s="160"/>
      <c r="CR13" s="160"/>
      <c r="CS13" s="160"/>
      <c r="CT13" s="160"/>
      <c r="CU13" s="160"/>
      <c r="CV13" s="160"/>
      <c r="CW13" s="160"/>
      <c r="CX13" s="160"/>
      <c r="CY13" s="160"/>
      <c r="CZ13" s="160"/>
      <c r="DA13" s="160"/>
      <c r="DB13" s="160"/>
      <c r="DC13" s="160"/>
      <c r="DD13" s="160"/>
      <c r="DE13" s="160"/>
      <c r="DF13" s="160"/>
      <c r="DG13" s="160"/>
      <c r="DH13" s="160"/>
      <c r="DI13" s="160"/>
      <c r="DJ13" s="160"/>
      <c r="DK13" s="160"/>
      <c r="DL13" s="160"/>
      <c r="DM13" s="160"/>
      <c r="DN13" s="160"/>
      <c r="DO13" s="160"/>
      <c r="DP13" s="160"/>
      <c r="DQ13" s="160"/>
      <c r="DR13" s="160"/>
      <c r="DS13" s="160"/>
      <c r="DT13" s="160"/>
      <c r="DU13" s="160"/>
      <c r="DV13" s="160"/>
      <c r="DW13" s="160"/>
      <c r="DX13" s="160"/>
      <c r="DY13" s="160"/>
      <c r="DZ13" s="160"/>
      <c r="EA13" s="160"/>
      <c r="EB13" s="160"/>
      <c r="EC13" s="160"/>
      <c r="ED13" s="160"/>
      <c r="EE13" s="160"/>
      <c r="EF13" s="160"/>
      <c r="EG13" s="160"/>
      <c r="EH13" s="160"/>
      <c r="EI13" s="160"/>
      <c r="EJ13" s="160"/>
      <c r="EK13" s="160"/>
      <c r="EL13" s="160"/>
      <c r="EM13" s="160"/>
      <c r="EN13" s="160"/>
      <c r="EO13" s="160"/>
      <c r="EP13" s="160"/>
      <c r="EQ13" s="160"/>
      <c r="ER13" s="160"/>
      <c r="ES13" s="160"/>
      <c r="ET13" s="160"/>
      <c r="EU13" s="160"/>
      <c r="EV13" s="160"/>
      <c r="EW13" s="160"/>
      <c r="EX13" s="160"/>
      <c r="EY13" s="160"/>
      <c r="EZ13" s="160"/>
      <c r="FA13" s="160"/>
      <c r="FB13" s="160"/>
      <c r="FC13" s="160"/>
      <c r="FD13" s="160"/>
      <c r="FE13" s="160"/>
      <c r="FF13" s="160"/>
      <c r="FG13" s="160"/>
    </row>
    <row r="14" spans="1:163" s="51" customFormat="1" ht="24.75" customHeight="1" x14ac:dyDescent="0.25">
      <c r="A14" s="32">
        <v>41</v>
      </c>
      <c r="B14" s="32"/>
      <c r="C14" s="91" t="str">
        <f>HYPERLINK(BP14,BK14)</f>
        <v xml:space="preserve"> Carry out shellfish depuration processing </v>
      </c>
      <c r="D14" s="107" t="s">
        <v>291</v>
      </c>
      <c r="E14" s="108" t="s">
        <v>7</v>
      </c>
      <c r="F14" s="109">
        <v>1</v>
      </c>
      <c r="G14" s="108"/>
      <c r="H14" s="110">
        <v>1</v>
      </c>
      <c r="I14" s="110"/>
      <c r="J14" s="111">
        <v>1</v>
      </c>
      <c r="K14" s="111"/>
      <c r="L14" s="133"/>
      <c r="M14" s="133"/>
      <c r="N14" s="133"/>
      <c r="O14" s="133"/>
      <c r="P14" s="103"/>
      <c r="Q14" s="103"/>
      <c r="R14" s="196"/>
      <c r="S14" s="103"/>
      <c r="T14" s="196">
        <v>1</v>
      </c>
      <c r="U14" s="103"/>
      <c r="V14" s="245"/>
      <c r="W14" s="103">
        <v>1</v>
      </c>
      <c r="X14" s="226">
        <v>1</v>
      </c>
      <c r="Y14" s="221">
        <v>1</v>
      </c>
      <c r="Z14" s="221">
        <v>1</v>
      </c>
      <c r="AA14" s="221"/>
      <c r="AB14" s="235">
        <f>SUM(L14:W14)</f>
        <v>2</v>
      </c>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1" t="s">
        <v>425</v>
      </c>
      <c r="BL14"/>
      <c r="BM14" s="61" t="s">
        <v>842</v>
      </c>
      <c r="BN14" t="s">
        <v>681</v>
      </c>
      <c r="BO14" s="160"/>
      <c r="BP14" t="s">
        <v>892</v>
      </c>
      <c r="BQ14" s="160"/>
      <c r="BR14" s="160"/>
      <c r="BS14" s="160"/>
      <c r="BT14" s="162">
        <v>41</v>
      </c>
      <c r="BU14" s="160"/>
      <c r="BV14" s="160"/>
      <c r="BW14" s="160"/>
      <c r="BX14" s="160"/>
      <c r="BY14" s="160"/>
      <c r="BZ14" s="160"/>
      <c r="CA14" s="160"/>
      <c r="CB14" s="160"/>
      <c r="CC14" s="160"/>
      <c r="CD14" s="160"/>
      <c r="CE14" s="160"/>
      <c r="CF14" s="160"/>
      <c r="CG14" s="160"/>
      <c r="CH14" s="160"/>
      <c r="CI14" s="160"/>
      <c r="CJ14" s="160"/>
      <c r="CK14" s="160"/>
      <c r="CL14" s="160"/>
      <c r="CM14" s="160"/>
      <c r="CN14" s="160"/>
      <c r="CO14" s="160"/>
      <c r="CP14" s="160"/>
      <c r="CQ14" s="160"/>
      <c r="CR14" s="160"/>
      <c r="CS14" s="160"/>
      <c r="CT14" s="160"/>
      <c r="CU14" s="160"/>
      <c r="CV14" s="160"/>
      <c r="CW14" s="160"/>
      <c r="CX14" s="160"/>
      <c r="CY14" s="160"/>
      <c r="CZ14" s="160"/>
      <c r="DA14" s="160"/>
      <c r="DB14" s="160"/>
      <c r="DC14" s="160"/>
      <c r="DD14" s="160"/>
      <c r="DE14" s="160"/>
      <c r="DF14" s="160"/>
      <c r="DG14" s="160"/>
      <c r="DH14" s="160"/>
      <c r="DI14" s="160"/>
      <c r="DJ14" s="160"/>
      <c r="DK14" s="160"/>
      <c r="DL14" s="160"/>
      <c r="DM14" s="160"/>
      <c r="DN14" s="160"/>
      <c r="DO14" s="160"/>
      <c r="DP14" s="160"/>
      <c r="DQ14" s="160"/>
      <c r="DR14" s="160"/>
      <c r="DS14" s="160"/>
      <c r="DT14" s="160"/>
      <c r="DU14" s="160"/>
      <c r="DV14" s="160"/>
      <c r="DW14" s="160"/>
      <c r="DX14" s="160"/>
      <c r="DY14" s="160"/>
      <c r="DZ14" s="160"/>
      <c r="EA14" s="160"/>
      <c r="EB14" s="160"/>
      <c r="EC14" s="160"/>
      <c r="ED14" s="160"/>
      <c r="EE14" s="160"/>
      <c r="EF14" s="160"/>
      <c r="EG14" s="160"/>
      <c r="EH14" s="160"/>
      <c r="EI14" s="160"/>
      <c r="EJ14" s="160"/>
      <c r="EK14" s="160"/>
      <c r="EL14" s="160"/>
      <c r="EM14" s="160"/>
      <c r="EN14" s="160"/>
      <c r="EO14" s="160"/>
      <c r="EP14" s="160"/>
      <c r="EQ14" s="160"/>
      <c r="ER14" s="160"/>
      <c r="ES14" s="160"/>
      <c r="ET14" s="160"/>
      <c r="EU14" s="160"/>
      <c r="EV14" s="160"/>
      <c r="EW14" s="160"/>
      <c r="EX14" s="160"/>
      <c r="EY14" s="160"/>
      <c r="EZ14" s="160"/>
      <c r="FA14" s="160"/>
      <c r="FB14" s="160"/>
      <c r="FC14" s="160"/>
      <c r="FD14" s="160"/>
      <c r="FE14" s="160"/>
      <c r="FF14" s="160"/>
      <c r="FG14" s="160"/>
    </row>
    <row r="15" spans="1:163" s="51" customFormat="1" ht="24.75" customHeight="1" x14ac:dyDescent="0.25">
      <c r="A15" s="32">
        <v>35</v>
      </c>
      <c r="B15" s="32"/>
      <c r="C15" s="91" t="str">
        <f>HYPERLINK(BP15,BK15)</f>
        <v xml:space="preserve"> Control fish gutting operations </v>
      </c>
      <c r="D15" s="107" t="s">
        <v>285</v>
      </c>
      <c r="E15" s="108" t="s">
        <v>7</v>
      </c>
      <c r="F15" s="109">
        <v>2</v>
      </c>
      <c r="G15" s="108"/>
      <c r="H15" s="110">
        <v>2</v>
      </c>
      <c r="I15" s="110"/>
      <c r="J15" s="111">
        <v>1</v>
      </c>
      <c r="K15" s="111"/>
      <c r="L15" s="133"/>
      <c r="M15" s="133"/>
      <c r="N15" s="133"/>
      <c r="O15" s="133"/>
      <c r="P15" s="103"/>
      <c r="Q15" s="103"/>
      <c r="R15" s="196"/>
      <c r="S15" s="103"/>
      <c r="T15" s="196"/>
      <c r="U15" s="103"/>
      <c r="V15" s="245"/>
      <c r="W15" s="103"/>
      <c r="X15" s="226">
        <v>1</v>
      </c>
      <c r="Y15" s="221">
        <v>1</v>
      </c>
      <c r="Z15" s="221">
        <v>1</v>
      </c>
      <c r="AA15" s="221"/>
      <c r="AB15" s="235">
        <f>SUM(L15:W15)</f>
        <v>0</v>
      </c>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1" t="s">
        <v>420</v>
      </c>
      <c r="BL15"/>
      <c r="BM15" s="61" t="s">
        <v>842</v>
      </c>
      <c r="BN15" t="s">
        <v>675</v>
      </c>
      <c r="BO15" s="160"/>
      <c r="BP15" t="s">
        <v>902</v>
      </c>
      <c r="BQ15" s="160"/>
      <c r="BR15" s="160"/>
      <c r="BS15" s="160"/>
      <c r="BT15" s="162">
        <v>35</v>
      </c>
      <c r="BU15" s="160"/>
      <c r="BV15" s="160"/>
      <c r="BW15" s="160"/>
      <c r="BX15" s="160"/>
      <c r="BY15" s="160"/>
      <c r="BZ15" s="160"/>
      <c r="CA15" s="160"/>
      <c r="CB15" s="160"/>
      <c r="CC15" s="160"/>
      <c r="CD15" s="160"/>
      <c r="CE15" s="160"/>
      <c r="CF15" s="160"/>
      <c r="CG15" s="160"/>
      <c r="CH15" s="160"/>
      <c r="CI15" s="160"/>
      <c r="CJ15" s="160"/>
      <c r="CK15" s="160"/>
      <c r="CL15" s="160"/>
      <c r="CM15" s="160"/>
      <c r="CN15" s="160"/>
      <c r="CO15" s="160"/>
      <c r="CP15" s="160"/>
      <c r="CQ15" s="160"/>
      <c r="CR15" s="160"/>
      <c r="CS15" s="160"/>
      <c r="CT15" s="160"/>
      <c r="CU15" s="160"/>
      <c r="CV15" s="160"/>
      <c r="CW15" s="160"/>
      <c r="CX15" s="160"/>
      <c r="CY15" s="160"/>
      <c r="CZ15" s="160"/>
      <c r="DA15" s="160"/>
      <c r="DB15" s="160"/>
      <c r="DC15" s="160"/>
      <c r="DD15" s="160"/>
      <c r="DE15" s="160"/>
      <c r="DF15" s="160"/>
      <c r="DG15" s="160"/>
      <c r="DH15" s="160"/>
      <c r="DI15" s="160"/>
      <c r="DJ15" s="160"/>
      <c r="DK15" s="160"/>
      <c r="DL15" s="160"/>
      <c r="DM15" s="160"/>
      <c r="DN15" s="160"/>
      <c r="DO15" s="160"/>
      <c r="DP15" s="160"/>
      <c r="DQ15" s="160"/>
      <c r="DR15" s="160"/>
      <c r="DS15" s="160"/>
      <c r="DT15" s="160"/>
      <c r="DU15" s="160"/>
      <c r="DV15" s="160"/>
      <c r="DW15" s="160"/>
      <c r="DX15" s="160"/>
      <c r="DY15" s="160"/>
      <c r="DZ15" s="160"/>
      <c r="EA15" s="160"/>
      <c r="EB15" s="160"/>
      <c r="EC15" s="160"/>
      <c r="ED15" s="160"/>
      <c r="EE15" s="160"/>
      <c r="EF15" s="160"/>
      <c r="EG15" s="160"/>
      <c r="EH15" s="160"/>
      <c r="EI15" s="160"/>
      <c r="EJ15" s="160"/>
      <c r="EK15" s="160"/>
      <c r="EL15" s="160"/>
      <c r="EM15" s="160"/>
      <c r="EN15" s="160"/>
      <c r="EO15" s="160"/>
      <c r="EP15" s="160"/>
      <c r="EQ15" s="160"/>
      <c r="ER15" s="160"/>
      <c r="ES15" s="160"/>
      <c r="ET15" s="160"/>
      <c r="EU15" s="160"/>
      <c r="EV15" s="160"/>
      <c r="EW15" s="160"/>
      <c r="EX15" s="160"/>
      <c r="EY15" s="160"/>
      <c r="EZ15" s="160"/>
      <c r="FA15" s="160"/>
      <c r="FB15" s="160"/>
      <c r="FC15" s="160"/>
      <c r="FD15" s="160"/>
      <c r="FE15" s="160"/>
      <c r="FF15" s="160"/>
      <c r="FG15" s="160"/>
    </row>
    <row r="16" spans="1:163" s="51" customFormat="1" ht="24.75" customHeight="1" x14ac:dyDescent="0.25">
      <c r="A16" s="32">
        <v>36</v>
      </c>
      <c r="B16" s="32"/>
      <c r="C16" s="91" t="str">
        <f>HYPERLINK(BP16,BK16)</f>
        <v xml:space="preserve"> Control fish skinning operations </v>
      </c>
      <c r="D16" s="107" t="s">
        <v>286</v>
      </c>
      <c r="E16" s="108" t="s">
        <v>7</v>
      </c>
      <c r="F16" s="109">
        <v>2</v>
      </c>
      <c r="G16" s="108"/>
      <c r="H16" s="110">
        <v>2</v>
      </c>
      <c r="I16" s="110"/>
      <c r="J16" s="111">
        <v>1</v>
      </c>
      <c r="K16" s="111"/>
      <c r="L16" s="133"/>
      <c r="M16" s="133"/>
      <c r="N16" s="133"/>
      <c r="O16" s="133"/>
      <c r="P16" s="103"/>
      <c r="Q16" s="103"/>
      <c r="R16" s="196"/>
      <c r="S16" s="103"/>
      <c r="T16" s="196"/>
      <c r="U16" s="103"/>
      <c r="V16" s="245"/>
      <c r="W16" s="103"/>
      <c r="X16" s="226">
        <v>1</v>
      </c>
      <c r="Y16" s="221">
        <v>1</v>
      </c>
      <c r="Z16" s="221">
        <v>1</v>
      </c>
      <c r="AA16" s="221"/>
      <c r="AB16" s="235">
        <f>SUM(L16:W16)</f>
        <v>0</v>
      </c>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1" t="s">
        <v>421</v>
      </c>
      <c r="BL16"/>
      <c r="BM16" s="61" t="s">
        <v>842</v>
      </c>
      <c r="BN16" t="s">
        <v>676</v>
      </c>
      <c r="BO16" s="160"/>
      <c r="BP16" t="s">
        <v>903</v>
      </c>
      <c r="BQ16" s="160"/>
      <c r="BR16" s="160"/>
      <c r="BS16" s="160"/>
      <c r="BT16" s="162">
        <v>36</v>
      </c>
      <c r="BU16" s="160"/>
      <c r="BV16" s="160"/>
      <c r="BW16" s="160"/>
      <c r="BX16" s="160"/>
      <c r="BY16" s="160"/>
      <c r="BZ16" s="160"/>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0"/>
      <c r="CW16" s="160"/>
      <c r="CX16" s="160"/>
      <c r="CY16" s="160"/>
      <c r="CZ16" s="160"/>
      <c r="DA16" s="160"/>
      <c r="DB16" s="160"/>
      <c r="DC16" s="160"/>
      <c r="DD16" s="160"/>
      <c r="DE16" s="160"/>
      <c r="DF16" s="160"/>
      <c r="DG16" s="160"/>
      <c r="DH16" s="160"/>
      <c r="DI16" s="160"/>
      <c r="DJ16" s="160"/>
      <c r="DK16" s="160"/>
      <c r="DL16" s="160"/>
      <c r="DM16" s="160"/>
      <c r="DN16" s="160"/>
      <c r="DO16" s="160"/>
      <c r="DP16" s="160"/>
      <c r="DQ16" s="160"/>
      <c r="DR16" s="160"/>
      <c r="DS16" s="160"/>
      <c r="DT16" s="160"/>
      <c r="DU16" s="160"/>
      <c r="DV16" s="160"/>
      <c r="DW16" s="160"/>
      <c r="DX16" s="160"/>
      <c r="DY16" s="160"/>
      <c r="DZ16" s="160"/>
      <c r="EA16" s="160"/>
      <c r="EB16" s="160"/>
      <c r="EC16" s="160"/>
      <c r="ED16" s="160"/>
      <c r="EE16" s="160"/>
      <c r="EF16" s="160"/>
      <c r="EG16" s="160"/>
      <c r="EH16" s="160"/>
      <c r="EI16" s="160"/>
      <c r="EJ16" s="160"/>
      <c r="EK16" s="160"/>
      <c r="EL16" s="160"/>
      <c r="EM16" s="160"/>
      <c r="EN16" s="160"/>
      <c r="EO16" s="160"/>
      <c r="EP16" s="160"/>
      <c r="EQ16" s="160"/>
      <c r="ER16" s="160"/>
      <c r="ES16" s="160"/>
      <c r="ET16" s="160"/>
      <c r="EU16" s="160"/>
      <c r="EV16" s="160"/>
      <c r="EW16" s="160"/>
      <c r="EX16" s="160"/>
      <c r="EY16" s="160"/>
      <c r="EZ16" s="160"/>
      <c r="FA16" s="160"/>
      <c r="FB16" s="160"/>
      <c r="FC16" s="160"/>
      <c r="FD16" s="160"/>
      <c r="FE16" s="160"/>
      <c r="FF16" s="160"/>
      <c r="FG16" s="160"/>
    </row>
    <row r="17" spans="1:163" s="51" customFormat="1" ht="24.75" customHeight="1" x14ac:dyDescent="0.25">
      <c r="A17" s="32">
        <v>9</v>
      </c>
      <c r="B17" s="32"/>
      <c r="C17" s="91" t="str">
        <f>HYPERLINK(BP17,BK17)</f>
        <v xml:space="preserve"> Control fish-shellfish defrosting </v>
      </c>
      <c r="D17" s="107" t="s">
        <v>259</v>
      </c>
      <c r="E17" s="108" t="s">
        <v>7</v>
      </c>
      <c r="F17" s="109">
        <v>1</v>
      </c>
      <c r="G17" s="108"/>
      <c r="H17" s="110">
        <v>1</v>
      </c>
      <c r="I17" s="110"/>
      <c r="J17" s="111">
        <v>1</v>
      </c>
      <c r="K17" s="111"/>
      <c r="L17" s="133"/>
      <c r="M17" s="133"/>
      <c r="N17" s="133"/>
      <c r="O17" s="133"/>
      <c r="P17" s="196"/>
      <c r="Q17" s="196"/>
      <c r="R17" s="196"/>
      <c r="S17" s="103"/>
      <c r="T17" s="196"/>
      <c r="U17" s="103"/>
      <c r="V17" s="245"/>
      <c r="W17" s="103"/>
      <c r="X17" s="226">
        <v>1</v>
      </c>
      <c r="Y17" s="221">
        <v>1</v>
      </c>
      <c r="Z17" s="221">
        <v>1</v>
      </c>
      <c r="AA17" s="221"/>
      <c r="AB17" s="235">
        <f>SUM(L17:W17)</f>
        <v>0</v>
      </c>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1" t="s">
        <v>548</v>
      </c>
      <c r="BL17"/>
      <c r="BM17" s="61" t="s">
        <v>842</v>
      </c>
      <c r="BN17" t="s">
        <v>630</v>
      </c>
      <c r="BO17" s="160"/>
      <c r="BP17" t="s">
        <v>904</v>
      </c>
      <c r="BQ17" s="160"/>
      <c r="BR17" s="160"/>
      <c r="BS17" s="160"/>
      <c r="BT17" s="162">
        <v>9</v>
      </c>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4"/>
      <c r="EQ17" s="164"/>
      <c r="ER17" s="164"/>
      <c r="ES17" s="164"/>
      <c r="ET17" s="164"/>
      <c r="EU17" s="164"/>
      <c r="EV17" s="164"/>
      <c r="EW17" s="164"/>
      <c r="EX17" s="164"/>
      <c r="EY17" s="164"/>
      <c r="EZ17" s="164"/>
      <c r="FA17" s="164"/>
      <c r="FB17" s="164"/>
      <c r="FC17" s="164"/>
      <c r="FD17" s="164"/>
      <c r="FE17" s="164"/>
      <c r="FF17" s="164"/>
      <c r="FG17" s="164"/>
    </row>
    <row r="18" spans="1:163" s="51" customFormat="1" ht="24.75" customHeight="1" x14ac:dyDescent="0.25">
      <c r="A18" s="32">
        <v>43</v>
      </c>
      <c r="B18" s="32"/>
      <c r="C18" s="91" t="str">
        <f>HYPERLINK(BP18,BK18)</f>
        <v xml:space="preserve"> Control shellfish depuration processing </v>
      </c>
      <c r="D18" s="107" t="s">
        <v>293</v>
      </c>
      <c r="E18" s="108" t="s">
        <v>8</v>
      </c>
      <c r="F18" s="109">
        <v>2</v>
      </c>
      <c r="G18" s="108"/>
      <c r="H18" s="110">
        <v>2</v>
      </c>
      <c r="I18" s="110"/>
      <c r="J18" s="111">
        <v>1</v>
      </c>
      <c r="K18" s="111"/>
      <c r="L18" s="133"/>
      <c r="M18" s="133"/>
      <c r="N18" s="133"/>
      <c r="O18" s="133"/>
      <c r="P18" s="103"/>
      <c r="Q18" s="103"/>
      <c r="R18" s="196"/>
      <c r="S18" s="103"/>
      <c r="T18" s="196">
        <v>1</v>
      </c>
      <c r="U18" s="103"/>
      <c r="V18" s="245"/>
      <c r="W18" s="103">
        <v>1</v>
      </c>
      <c r="X18" s="226">
        <v>1</v>
      </c>
      <c r="Y18" s="221">
        <v>1</v>
      </c>
      <c r="Z18" s="221">
        <v>1</v>
      </c>
      <c r="AA18" s="221"/>
      <c r="AB18" s="235">
        <f>SUM(L18:W18)</f>
        <v>2</v>
      </c>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1" t="s">
        <v>427</v>
      </c>
      <c r="BL18"/>
      <c r="BM18" s="61" t="s">
        <v>842</v>
      </c>
      <c r="BN18" t="s">
        <v>683</v>
      </c>
      <c r="BO18" s="160"/>
      <c r="BP18" t="s">
        <v>910</v>
      </c>
      <c r="BQ18" s="160"/>
      <c r="BR18" s="160"/>
      <c r="BS18" s="160"/>
      <c r="BT18" s="162">
        <v>43</v>
      </c>
      <c r="BU18" s="160"/>
      <c r="BV18" s="160"/>
      <c r="BW18" s="160"/>
      <c r="BX18" s="160"/>
      <c r="BY18" s="160"/>
      <c r="BZ18" s="160"/>
      <c r="CA18" s="160"/>
      <c r="CB18" s="160"/>
      <c r="CC18" s="160"/>
      <c r="CD18" s="160"/>
      <c r="CE18" s="160"/>
      <c r="CF18" s="160"/>
      <c r="CG18" s="160"/>
      <c r="CH18" s="160"/>
      <c r="CI18" s="160"/>
      <c r="CJ18" s="160"/>
      <c r="CK18" s="160"/>
      <c r="CL18" s="160"/>
      <c r="CM18" s="160"/>
      <c r="CN18" s="160"/>
      <c r="CO18" s="160"/>
      <c r="CP18" s="160"/>
      <c r="CQ18" s="160"/>
      <c r="CR18" s="160"/>
      <c r="CS18" s="160"/>
      <c r="CT18" s="160"/>
      <c r="CU18" s="160"/>
      <c r="CV18" s="160"/>
      <c r="CW18" s="160"/>
      <c r="CX18" s="160"/>
      <c r="CY18" s="160"/>
      <c r="CZ18" s="160"/>
      <c r="DA18" s="160"/>
      <c r="DB18" s="160"/>
      <c r="DC18" s="160"/>
      <c r="DD18" s="160"/>
      <c r="DE18" s="160"/>
      <c r="DF18" s="160"/>
      <c r="DG18" s="160"/>
      <c r="DH18" s="160"/>
      <c r="DI18" s="160"/>
      <c r="DJ18" s="160"/>
      <c r="DK18" s="160"/>
      <c r="DL18" s="160"/>
      <c r="DM18" s="160"/>
      <c r="DN18" s="160"/>
      <c r="DO18" s="160"/>
      <c r="DP18" s="160"/>
      <c r="DQ18" s="160"/>
      <c r="DR18" s="160"/>
      <c r="DS18" s="160"/>
      <c r="DT18" s="160"/>
      <c r="DU18" s="160"/>
      <c r="DV18" s="160"/>
      <c r="DW18" s="160"/>
      <c r="DX18" s="160"/>
      <c r="DY18" s="160"/>
      <c r="DZ18" s="160"/>
      <c r="EA18" s="160"/>
      <c r="EB18" s="160"/>
      <c r="EC18" s="160"/>
      <c r="ED18" s="160"/>
      <c r="EE18" s="160"/>
      <c r="EF18" s="160"/>
      <c r="EG18" s="160"/>
      <c r="EH18" s="160"/>
      <c r="EI18" s="160"/>
      <c r="EJ18" s="160"/>
      <c r="EK18" s="160"/>
      <c r="EL18" s="160"/>
      <c r="EM18" s="160"/>
      <c r="EN18" s="160"/>
      <c r="EO18" s="160"/>
      <c r="EP18" s="160"/>
      <c r="EQ18" s="160"/>
      <c r="ER18" s="160"/>
      <c r="ES18" s="160"/>
      <c r="ET18" s="160"/>
      <c r="EU18" s="160"/>
      <c r="EV18" s="160"/>
      <c r="EW18" s="160"/>
      <c r="EX18" s="160"/>
      <c r="EY18" s="160"/>
      <c r="EZ18" s="160"/>
      <c r="FA18" s="160"/>
      <c r="FB18" s="160"/>
      <c r="FC18" s="160"/>
      <c r="FD18" s="160"/>
      <c r="FE18" s="160"/>
      <c r="FF18" s="160"/>
      <c r="FG18" s="160"/>
    </row>
    <row r="19" spans="1:163" s="51" customFormat="1" ht="24.75" customHeight="1" x14ac:dyDescent="0.25">
      <c r="A19" s="32">
        <v>31</v>
      </c>
      <c r="B19" s="32"/>
      <c r="C19" s="91" t="str">
        <f>HYPERLINK(BP19,BK19)</f>
        <v xml:space="preserve"> Control shellfish meat extraction operations </v>
      </c>
      <c r="D19" s="107" t="s">
        <v>281</v>
      </c>
      <c r="E19" s="108" t="s">
        <v>7</v>
      </c>
      <c r="F19" s="109">
        <v>2</v>
      </c>
      <c r="G19" s="108"/>
      <c r="H19" s="110">
        <v>2</v>
      </c>
      <c r="I19" s="110"/>
      <c r="J19" s="111">
        <v>1</v>
      </c>
      <c r="K19" s="111"/>
      <c r="L19" s="133"/>
      <c r="M19" s="133"/>
      <c r="N19" s="133"/>
      <c r="O19" s="133"/>
      <c r="P19" s="103"/>
      <c r="Q19" s="103"/>
      <c r="R19" s="196"/>
      <c r="S19" s="196"/>
      <c r="T19" s="196"/>
      <c r="U19" s="103"/>
      <c r="V19" s="245"/>
      <c r="W19" s="103"/>
      <c r="X19" s="226">
        <v>1</v>
      </c>
      <c r="Y19" s="221">
        <v>1</v>
      </c>
      <c r="Z19" s="221">
        <v>1</v>
      </c>
      <c r="AA19" s="221"/>
      <c r="AB19" s="235">
        <f>SUM(L19:W19)</f>
        <v>0</v>
      </c>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1" t="s">
        <v>416</v>
      </c>
      <c r="BL19"/>
      <c r="BM19" s="61" t="s">
        <v>842</v>
      </c>
      <c r="BN19" t="s">
        <v>673</v>
      </c>
      <c r="BO19" s="160"/>
      <c r="BP19" t="s">
        <v>911</v>
      </c>
      <c r="BQ19" s="160"/>
      <c r="BR19" s="160"/>
      <c r="BS19" s="160"/>
      <c r="BT19" s="162">
        <v>31</v>
      </c>
      <c r="BU19" s="160"/>
      <c r="BV19" s="160"/>
      <c r="BW19" s="160"/>
      <c r="BX19" s="160"/>
      <c r="BY19" s="160"/>
      <c r="BZ19" s="160"/>
      <c r="CA19" s="160"/>
      <c r="CB19" s="160"/>
      <c r="CC19" s="160"/>
      <c r="CD19" s="160"/>
      <c r="CE19" s="160"/>
      <c r="CF19" s="160"/>
      <c r="CG19" s="160"/>
      <c r="CH19" s="160"/>
      <c r="CI19" s="160"/>
      <c r="CJ19" s="160"/>
      <c r="CK19" s="160"/>
      <c r="CL19" s="160"/>
      <c r="CM19" s="160"/>
      <c r="CN19" s="160"/>
      <c r="CO19" s="160"/>
      <c r="CP19" s="160"/>
      <c r="CQ19" s="160"/>
      <c r="CR19" s="160"/>
      <c r="CS19" s="160"/>
      <c r="CT19" s="160"/>
      <c r="CU19" s="160"/>
      <c r="CV19" s="160"/>
      <c r="CW19" s="160"/>
      <c r="CX19" s="160"/>
      <c r="CY19" s="160"/>
      <c r="CZ19" s="160"/>
      <c r="DA19" s="160"/>
      <c r="DB19" s="160"/>
      <c r="DC19" s="160"/>
      <c r="DD19" s="160"/>
      <c r="DE19" s="160"/>
      <c r="DF19" s="160"/>
      <c r="DG19" s="160"/>
      <c r="DH19" s="160"/>
      <c r="DI19" s="160"/>
      <c r="DJ19" s="160"/>
      <c r="DK19" s="160"/>
      <c r="DL19" s="160"/>
      <c r="DM19" s="160"/>
      <c r="DN19" s="160"/>
      <c r="DO19" s="160"/>
      <c r="DP19" s="160"/>
      <c r="DQ19" s="160"/>
      <c r="DR19" s="160"/>
      <c r="DS19" s="160"/>
      <c r="DT19" s="160"/>
      <c r="DU19" s="160"/>
      <c r="DV19" s="160"/>
      <c r="DW19" s="160"/>
      <c r="DX19" s="160"/>
      <c r="DY19" s="160"/>
      <c r="DZ19" s="160"/>
      <c r="EA19" s="160"/>
      <c r="EB19" s="160"/>
      <c r="EC19" s="160"/>
      <c r="ED19" s="160"/>
      <c r="EE19" s="160"/>
      <c r="EF19" s="160"/>
      <c r="EG19" s="160"/>
      <c r="EH19" s="160"/>
      <c r="EI19" s="160"/>
      <c r="EJ19" s="160"/>
      <c r="EK19" s="160"/>
      <c r="EL19" s="160"/>
      <c r="EM19" s="160"/>
      <c r="EN19" s="160"/>
      <c r="EO19" s="160"/>
      <c r="EP19" s="160"/>
      <c r="EQ19" s="160"/>
      <c r="ER19" s="160"/>
      <c r="ES19" s="160"/>
      <c r="ET19" s="160"/>
      <c r="EU19" s="160"/>
      <c r="EV19" s="160"/>
      <c r="EW19" s="160"/>
      <c r="EX19" s="160"/>
      <c r="EY19" s="160"/>
      <c r="EZ19" s="160"/>
      <c r="FA19" s="160"/>
      <c r="FB19" s="160"/>
      <c r="FC19" s="160"/>
      <c r="FD19" s="160"/>
      <c r="FE19" s="160"/>
      <c r="FF19" s="160"/>
      <c r="FG19" s="160"/>
    </row>
    <row r="20" spans="1:163" s="51" customFormat="1" ht="24.75" customHeight="1" x14ac:dyDescent="0.25">
      <c r="A20" s="32">
        <v>19</v>
      </c>
      <c r="B20" s="32"/>
      <c r="C20" s="91" t="str">
        <f>HYPERLINK(BP20,BK20)</f>
        <v xml:space="preserve"> Control the dry curing of fish </v>
      </c>
      <c r="D20" s="107" t="s">
        <v>269</v>
      </c>
      <c r="E20" s="108" t="s">
        <v>7</v>
      </c>
      <c r="F20" s="109">
        <v>3</v>
      </c>
      <c r="G20" s="108"/>
      <c r="H20" s="110">
        <v>3</v>
      </c>
      <c r="I20" s="110"/>
      <c r="J20" s="111">
        <v>1</v>
      </c>
      <c r="K20" s="111"/>
      <c r="L20" s="133"/>
      <c r="M20" s="133"/>
      <c r="N20" s="133"/>
      <c r="O20" s="133"/>
      <c r="P20" s="196"/>
      <c r="Q20" s="103"/>
      <c r="R20" s="196"/>
      <c r="S20" s="103"/>
      <c r="T20" s="196"/>
      <c r="U20" s="103"/>
      <c r="V20" s="245"/>
      <c r="W20" s="103"/>
      <c r="X20" s="226">
        <v>1</v>
      </c>
      <c r="Y20" s="221">
        <v>1</v>
      </c>
      <c r="Z20" s="221">
        <v>1</v>
      </c>
      <c r="AA20" s="221"/>
      <c r="AB20" s="235">
        <f>SUM(L20:W20)</f>
        <v>0</v>
      </c>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1" t="s">
        <v>410</v>
      </c>
      <c r="BL20"/>
      <c r="BM20" s="61" t="s">
        <v>842</v>
      </c>
      <c r="BN20" t="s">
        <v>667</v>
      </c>
      <c r="BO20" s="160"/>
      <c r="BP20" t="s">
        <v>914</v>
      </c>
      <c r="BQ20" s="160"/>
      <c r="BR20" s="160"/>
      <c r="BS20" s="160"/>
      <c r="BT20" s="162">
        <v>19</v>
      </c>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c r="EW20" s="164"/>
      <c r="EX20" s="164"/>
      <c r="EY20" s="164"/>
      <c r="EZ20" s="164"/>
      <c r="FA20" s="164"/>
      <c r="FB20" s="164"/>
      <c r="FC20" s="164"/>
      <c r="FD20" s="164"/>
      <c r="FE20" s="164"/>
      <c r="FF20" s="164"/>
      <c r="FG20" s="164"/>
    </row>
    <row r="21" spans="1:163" s="51" customFormat="1" ht="24.75" customHeight="1" x14ac:dyDescent="0.25">
      <c r="A21" s="32">
        <v>17</v>
      </c>
      <c r="B21" s="32"/>
      <c r="C21" s="91" t="str">
        <f>HYPERLINK(BP21,BK21)</f>
        <v xml:space="preserve"> Control the fish-shellfish brining process </v>
      </c>
      <c r="D21" s="107" t="s">
        <v>267</v>
      </c>
      <c r="E21" s="108" t="s">
        <v>7</v>
      </c>
      <c r="F21" s="109">
        <v>3</v>
      </c>
      <c r="G21" s="108"/>
      <c r="H21" s="110">
        <v>3</v>
      </c>
      <c r="I21" s="110"/>
      <c r="J21" s="111">
        <v>1</v>
      </c>
      <c r="K21" s="111"/>
      <c r="L21" s="133"/>
      <c r="M21" s="133"/>
      <c r="N21" s="133"/>
      <c r="O21" s="133"/>
      <c r="P21" s="103"/>
      <c r="Q21" s="197"/>
      <c r="R21" s="103"/>
      <c r="S21" s="197"/>
      <c r="T21" s="103"/>
      <c r="U21" s="103"/>
      <c r="V21" s="245"/>
      <c r="W21" s="103"/>
      <c r="X21" s="226">
        <v>1</v>
      </c>
      <c r="Y21" s="221">
        <v>1</v>
      </c>
      <c r="Z21" s="221">
        <v>1</v>
      </c>
      <c r="AA21" s="221"/>
      <c r="AB21" s="235">
        <f>SUM(L21:W21)</f>
        <v>0</v>
      </c>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1" t="s">
        <v>551</v>
      </c>
      <c r="BL21"/>
      <c r="BM21" s="61" t="s">
        <v>842</v>
      </c>
      <c r="BN21" t="s">
        <v>665</v>
      </c>
      <c r="BO21" s="160"/>
      <c r="BP21" t="s">
        <v>915</v>
      </c>
      <c r="BQ21" s="160"/>
      <c r="BR21" s="160"/>
      <c r="BS21" s="160"/>
      <c r="BT21" s="162">
        <v>17</v>
      </c>
      <c r="BU21" s="164"/>
      <c r="BV21" s="164"/>
      <c r="BW21" s="164"/>
      <c r="BX21" s="164"/>
      <c r="BY21" s="164"/>
      <c r="BZ21" s="164"/>
      <c r="CA21" s="164"/>
      <c r="CB21" s="164"/>
      <c r="CC21" s="164"/>
      <c r="CD21" s="164"/>
      <c r="CE21" s="164"/>
      <c r="CF21" s="164"/>
      <c r="CG21" s="164"/>
      <c r="CH21" s="164"/>
      <c r="CI21" s="164"/>
      <c r="CJ21" s="164"/>
      <c r="CK21" s="164"/>
      <c r="CL21" s="164"/>
      <c r="CM21" s="164"/>
      <c r="CN21" s="164"/>
      <c r="CO21" s="164"/>
      <c r="CP21" s="164"/>
      <c r="CQ21" s="164"/>
      <c r="CR21" s="164"/>
      <c r="CS21" s="164"/>
      <c r="CT21" s="164"/>
      <c r="CU21" s="164"/>
      <c r="CV21" s="164"/>
      <c r="CW21" s="164"/>
      <c r="CX21" s="164"/>
      <c r="CY21" s="164"/>
      <c r="CZ21" s="164"/>
      <c r="DA21" s="164"/>
      <c r="DB21" s="164"/>
      <c r="DC21" s="164"/>
      <c r="DD21" s="164"/>
      <c r="DE21" s="164"/>
      <c r="DF21" s="164"/>
      <c r="DG21" s="164"/>
      <c r="DH21" s="164"/>
      <c r="DI21" s="164"/>
      <c r="DJ21" s="164"/>
      <c r="DK21" s="164"/>
      <c r="DL21" s="164"/>
      <c r="DM21" s="164"/>
      <c r="DN21" s="164"/>
      <c r="DO21" s="164"/>
      <c r="DP21" s="164"/>
      <c r="DQ21" s="164"/>
      <c r="DR21" s="164"/>
      <c r="DS21" s="164"/>
      <c r="DT21" s="164"/>
      <c r="DU21" s="164"/>
      <c r="DV21" s="164"/>
      <c r="DW21" s="164"/>
      <c r="DX21" s="164"/>
      <c r="DY21" s="164"/>
      <c r="DZ21" s="164"/>
      <c r="EA21" s="164"/>
      <c r="EB21" s="164"/>
      <c r="EC21" s="164"/>
      <c r="ED21" s="164"/>
      <c r="EE21" s="164"/>
      <c r="EF21" s="164"/>
      <c r="EG21" s="164"/>
      <c r="EH21" s="164"/>
      <c r="EI21" s="164"/>
      <c r="EJ21" s="164"/>
      <c r="EK21" s="164"/>
      <c r="EL21" s="164"/>
      <c r="EM21" s="164"/>
      <c r="EN21" s="164"/>
      <c r="EO21" s="164"/>
      <c r="EP21" s="164"/>
      <c r="EQ21" s="164"/>
      <c r="ER21" s="164"/>
      <c r="ES21" s="164"/>
      <c r="ET21" s="164"/>
      <c r="EU21" s="164"/>
      <c r="EV21" s="164"/>
      <c r="EW21" s="164"/>
      <c r="EX21" s="164"/>
      <c r="EY21" s="164"/>
      <c r="EZ21" s="164"/>
      <c r="FA21" s="164"/>
      <c r="FB21" s="164"/>
      <c r="FC21" s="164"/>
      <c r="FD21" s="164"/>
      <c r="FE21" s="164"/>
      <c r="FF21" s="164"/>
      <c r="FG21" s="164"/>
    </row>
    <row r="22" spans="1:163" s="51" customFormat="1" ht="24.75" customHeight="1" x14ac:dyDescent="0.25">
      <c r="A22" s="32">
        <v>23</v>
      </c>
      <c r="B22" s="32"/>
      <c r="C22" s="91" t="str">
        <f>HYPERLINK(BP22,BK22)</f>
        <v xml:space="preserve"> Control the fish-shellfish marinating process </v>
      </c>
      <c r="D22" s="107" t="s">
        <v>273</v>
      </c>
      <c r="E22" s="108" t="s">
        <v>7</v>
      </c>
      <c r="F22" s="109">
        <v>3</v>
      </c>
      <c r="G22" s="108"/>
      <c r="H22" s="110">
        <v>3</v>
      </c>
      <c r="I22" s="110"/>
      <c r="J22" s="111">
        <v>1</v>
      </c>
      <c r="K22" s="111"/>
      <c r="L22" s="133"/>
      <c r="M22" s="133"/>
      <c r="N22" s="133"/>
      <c r="O22" s="133"/>
      <c r="P22" s="103"/>
      <c r="Q22" s="103"/>
      <c r="R22" s="196"/>
      <c r="S22" s="103"/>
      <c r="T22" s="196"/>
      <c r="U22" s="103"/>
      <c r="V22" s="245"/>
      <c r="W22" s="103"/>
      <c r="X22" s="226">
        <v>1</v>
      </c>
      <c r="Y22" s="221">
        <v>1</v>
      </c>
      <c r="Z22" s="221">
        <v>1</v>
      </c>
      <c r="AA22" s="221"/>
      <c r="AB22" s="235">
        <f>SUM(L22:W22)</f>
        <v>0</v>
      </c>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1" t="s">
        <v>555</v>
      </c>
      <c r="BL22"/>
      <c r="BM22" s="61" t="s">
        <v>842</v>
      </c>
      <c r="BN22" t="s">
        <v>671</v>
      </c>
      <c r="BO22" s="160"/>
      <c r="BP22" t="s">
        <v>916</v>
      </c>
      <c r="BQ22" s="160"/>
      <c r="BR22" s="160"/>
      <c r="BS22" s="160"/>
      <c r="BT22" s="162">
        <v>23</v>
      </c>
      <c r="BU22" s="160"/>
      <c r="BV22" s="160"/>
      <c r="BW22" s="160"/>
      <c r="BX22" s="160"/>
      <c r="BY22" s="160"/>
      <c r="BZ22" s="160"/>
      <c r="CA22" s="160"/>
      <c r="CB22" s="160"/>
      <c r="CC22" s="160"/>
      <c r="CD22" s="160"/>
      <c r="CE22" s="160"/>
      <c r="CF22" s="160"/>
      <c r="CG22" s="160"/>
      <c r="CH22" s="160"/>
      <c r="CI22" s="160"/>
      <c r="CJ22" s="160"/>
      <c r="CK22" s="160"/>
      <c r="CL22" s="160"/>
      <c r="CM22" s="160"/>
      <c r="CN22" s="160"/>
      <c r="CO22" s="160"/>
      <c r="CP22" s="160"/>
      <c r="CQ22" s="160"/>
      <c r="CR22" s="160"/>
      <c r="CS22" s="160"/>
      <c r="CT22" s="160"/>
      <c r="CU22" s="160"/>
      <c r="CV22" s="160"/>
      <c r="CW22" s="160"/>
      <c r="CX22" s="160"/>
      <c r="CY22" s="160"/>
      <c r="CZ22" s="160"/>
      <c r="DA22" s="160"/>
      <c r="DB22" s="160"/>
      <c r="DC22" s="160"/>
      <c r="DD22" s="160"/>
      <c r="DE22" s="160"/>
      <c r="DF22" s="160"/>
      <c r="DG22" s="160"/>
      <c r="DH22" s="160"/>
      <c r="DI22" s="160"/>
      <c r="DJ22" s="160"/>
      <c r="DK22" s="160"/>
      <c r="DL22" s="160"/>
      <c r="DM22" s="160"/>
      <c r="DN22" s="160"/>
      <c r="DO22" s="160"/>
      <c r="DP22" s="160"/>
      <c r="DQ22" s="160"/>
      <c r="DR22" s="160"/>
      <c r="DS22" s="160"/>
      <c r="DT22" s="160"/>
      <c r="DU22" s="160"/>
      <c r="DV22" s="160"/>
      <c r="DW22" s="160"/>
      <c r="DX22" s="160"/>
      <c r="DY22" s="160"/>
      <c r="DZ22" s="160"/>
      <c r="EA22" s="160"/>
      <c r="EB22" s="160"/>
      <c r="EC22" s="160"/>
      <c r="ED22" s="160"/>
      <c r="EE22" s="160"/>
      <c r="EF22" s="160"/>
      <c r="EG22" s="160"/>
      <c r="EH22" s="160"/>
      <c r="EI22" s="160"/>
      <c r="EJ22" s="160"/>
      <c r="EK22" s="160"/>
      <c r="EL22" s="160"/>
      <c r="EM22" s="160"/>
      <c r="EN22" s="160"/>
      <c r="EO22" s="160"/>
      <c r="EP22" s="160"/>
      <c r="EQ22" s="160"/>
      <c r="ER22" s="160"/>
      <c r="ES22" s="160"/>
      <c r="ET22" s="160"/>
      <c r="EU22" s="160"/>
      <c r="EV22" s="160"/>
      <c r="EW22" s="160"/>
      <c r="EX22" s="160"/>
      <c r="EY22" s="160"/>
      <c r="EZ22" s="160"/>
      <c r="FA22" s="160"/>
      <c r="FB22" s="160"/>
      <c r="FC22" s="160"/>
      <c r="FD22" s="160"/>
      <c r="FE22" s="160"/>
      <c r="FF22" s="160"/>
      <c r="FG22" s="160"/>
    </row>
    <row r="23" spans="1:163" s="51" customFormat="1" ht="24.75" customHeight="1" x14ac:dyDescent="0.25">
      <c r="A23" s="32">
        <v>21</v>
      </c>
      <c r="B23" s="32"/>
      <c r="C23" s="91" t="str">
        <f>HYPERLINK(BP23,BK23)</f>
        <v xml:space="preserve"> Control the fish-shellfish smoking process </v>
      </c>
      <c r="D23" s="107" t="s">
        <v>271</v>
      </c>
      <c r="E23" s="108" t="s">
        <v>7</v>
      </c>
      <c r="F23" s="109">
        <v>3</v>
      </c>
      <c r="G23" s="108"/>
      <c r="H23" s="110">
        <v>3</v>
      </c>
      <c r="I23" s="110"/>
      <c r="J23" s="111">
        <v>1</v>
      </c>
      <c r="K23" s="111"/>
      <c r="L23" s="133"/>
      <c r="M23" s="133"/>
      <c r="N23" s="133"/>
      <c r="O23" s="133"/>
      <c r="P23" s="196"/>
      <c r="Q23" s="103"/>
      <c r="R23" s="196"/>
      <c r="S23" s="103"/>
      <c r="T23" s="196"/>
      <c r="U23" s="103"/>
      <c r="V23" s="245"/>
      <c r="W23" s="103"/>
      <c r="X23" s="226">
        <v>1</v>
      </c>
      <c r="Y23" s="221">
        <v>1</v>
      </c>
      <c r="Z23" s="221">
        <v>1</v>
      </c>
      <c r="AA23" s="221"/>
      <c r="AB23" s="235">
        <f>SUM(L23:W23)</f>
        <v>0</v>
      </c>
      <c r="AC23" s="160"/>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1" t="s">
        <v>553</v>
      </c>
      <c r="BL23"/>
      <c r="BM23" s="61" t="s">
        <v>842</v>
      </c>
      <c r="BN23" t="s">
        <v>669</v>
      </c>
      <c r="BO23" s="160"/>
      <c r="BP23" t="s">
        <v>917</v>
      </c>
      <c r="BQ23" s="160"/>
      <c r="BR23" s="160"/>
      <c r="BS23" s="160"/>
      <c r="BT23" s="162">
        <v>21</v>
      </c>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164"/>
      <c r="EP23" s="164"/>
      <c r="EQ23" s="164"/>
      <c r="ER23" s="164"/>
      <c r="ES23" s="164"/>
      <c r="ET23" s="164"/>
      <c r="EU23" s="164"/>
      <c r="EV23" s="164"/>
      <c r="EW23" s="164"/>
      <c r="EX23" s="164"/>
      <c r="EY23" s="164"/>
      <c r="EZ23" s="164"/>
      <c r="FA23" s="164"/>
      <c r="FB23" s="164"/>
      <c r="FC23" s="164"/>
      <c r="FD23" s="164"/>
      <c r="FE23" s="164"/>
      <c r="FF23" s="164"/>
      <c r="FG23" s="164"/>
    </row>
    <row r="24" spans="1:163" s="51" customFormat="1" ht="24.75" customHeight="1" x14ac:dyDescent="0.25">
      <c r="A24" s="32">
        <v>69</v>
      </c>
      <c r="B24" s="32"/>
      <c r="C24" s="91" t="str">
        <f>HYPERLINK(BP24,BK24)</f>
        <v xml:space="preserve"> Display fish-shellfish in a sales environment </v>
      </c>
      <c r="D24" s="107" t="s">
        <v>319</v>
      </c>
      <c r="E24" s="108" t="s">
        <v>7</v>
      </c>
      <c r="F24" s="109">
        <v>2</v>
      </c>
      <c r="G24" s="108"/>
      <c r="H24" s="110">
        <v>2</v>
      </c>
      <c r="I24" s="110"/>
      <c r="J24" s="111">
        <v>1</v>
      </c>
      <c r="K24" s="111"/>
      <c r="L24" s="133"/>
      <c r="M24" s="133"/>
      <c r="N24" s="133"/>
      <c r="O24" s="133"/>
      <c r="P24" s="103"/>
      <c r="Q24" s="103"/>
      <c r="R24" s="196"/>
      <c r="S24" s="103"/>
      <c r="T24" s="196"/>
      <c r="U24" s="103">
        <v>1</v>
      </c>
      <c r="V24" s="245"/>
      <c r="W24" s="103"/>
      <c r="X24" s="226">
        <v>1</v>
      </c>
      <c r="Y24" s="221">
        <v>1</v>
      </c>
      <c r="Z24" s="221">
        <v>1</v>
      </c>
      <c r="AA24" s="221"/>
      <c r="AB24" s="235">
        <f>SUM(L24:W24)</f>
        <v>1</v>
      </c>
      <c r="AC24" s="160"/>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1" t="s">
        <v>526</v>
      </c>
      <c r="BL24"/>
      <c r="BM24" s="61" t="s">
        <v>842</v>
      </c>
      <c r="BN24" t="s">
        <v>567</v>
      </c>
      <c r="BO24" s="160"/>
      <c r="BP24" t="s">
        <v>847</v>
      </c>
      <c r="BQ24" s="160"/>
      <c r="BR24" s="160"/>
      <c r="BS24" s="160"/>
      <c r="BT24" s="162">
        <v>69</v>
      </c>
      <c r="BU24" s="160"/>
      <c r="BV24" s="160"/>
      <c r="BW24" s="160"/>
      <c r="BX24" s="160"/>
      <c r="BY24" s="160"/>
      <c r="BZ24" s="160"/>
      <c r="CA24" s="160"/>
      <c r="CB24" s="160"/>
      <c r="CC24" s="160"/>
      <c r="CD24" s="160"/>
      <c r="CE24" s="160"/>
      <c r="CF24" s="160"/>
      <c r="CG24" s="160"/>
      <c r="CH24" s="160"/>
      <c r="CI24" s="160"/>
      <c r="CJ24" s="160"/>
      <c r="CK24" s="160"/>
      <c r="CL24" s="160"/>
      <c r="CM24" s="160"/>
      <c r="CN24" s="160"/>
      <c r="CO24" s="160"/>
      <c r="CP24" s="160"/>
      <c r="CQ24" s="160"/>
      <c r="CR24" s="160"/>
      <c r="CS24" s="160"/>
      <c r="CT24" s="160"/>
      <c r="CU24" s="160"/>
      <c r="CV24" s="160"/>
      <c r="CW24" s="160"/>
      <c r="CX24" s="160"/>
      <c r="CY24" s="160"/>
      <c r="CZ24" s="160"/>
      <c r="DA24" s="160"/>
      <c r="DB24" s="160"/>
      <c r="DC24" s="160"/>
      <c r="DD24" s="160"/>
      <c r="DE24" s="160"/>
      <c r="DF24" s="160"/>
      <c r="DG24" s="160"/>
      <c r="DH24" s="160"/>
      <c r="DI24" s="160"/>
      <c r="DJ24" s="160"/>
      <c r="DK24" s="160"/>
      <c r="DL24" s="160"/>
      <c r="DM24" s="160"/>
      <c r="DN24" s="160"/>
      <c r="DO24" s="160"/>
      <c r="DP24" s="160"/>
      <c r="DQ24" s="160"/>
      <c r="DR24" s="160"/>
      <c r="DS24" s="160"/>
      <c r="DT24" s="160"/>
      <c r="DU24" s="160"/>
      <c r="DV24" s="160"/>
      <c r="DW24" s="160"/>
      <c r="DX24" s="160"/>
      <c r="DY24" s="160"/>
      <c r="DZ24" s="160"/>
      <c r="EA24" s="160"/>
      <c r="EB24" s="160"/>
      <c r="EC24" s="160"/>
      <c r="ED24" s="160"/>
      <c r="EE24" s="160"/>
      <c r="EF24" s="160"/>
      <c r="EG24" s="160"/>
      <c r="EH24" s="160"/>
      <c r="EI24" s="160"/>
      <c r="EJ24" s="160"/>
      <c r="EK24" s="160"/>
      <c r="EL24" s="160"/>
      <c r="EM24" s="160"/>
      <c r="EN24" s="160"/>
      <c r="EO24" s="160"/>
      <c r="EP24" s="160"/>
      <c r="EQ24" s="160"/>
      <c r="ER24" s="160"/>
      <c r="ES24" s="160"/>
      <c r="ET24" s="160"/>
      <c r="EU24" s="160"/>
      <c r="EV24" s="160"/>
      <c r="EW24" s="160"/>
      <c r="EX24" s="160"/>
      <c r="EY24" s="160"/>
      <c r="EZ24" s="160"/>
      <c r="FA24" s="160"/>
      <c r="FB24" s="160"/>
      <c r="FC24" s="160"/>
      <c r="FD24" s="160"/>
      <c r="FE24" s="160"/>
      <c r="FF24" s="160"/>
      <c r="FG24" s="160"/>
    </row>
    <row r="25" spans="1:163" s="51" customFormat="1" ht="24.75" customHeight="1" x14ac:dyDescent="0.25">
      <c r="A25" s="32">
        <v>29</v>
      </c>
      <c r="B25" s="32"/>
      <c r="C25" s="91" t="str">
        <f>HYPERLINK(BP25,BK25)</f>
        <v xml:space="preserve"> Extract shellfish meat by hand </v>
      </c>
      <c r="D25" s="107" t="s">
        <v>279</v>
      </c>
      <c r="E25" s="108" t="s">
        <v>7</v>
      </c>
      <c r="F25" s="109">
        <v>2</v>
      </c>
      <c r="G25" s="108"/>
      <c r="H25" s="110">
        <v>2</v>
      </c>
      <c r="I25" s="110"/>
      <c r="J25" s="111">
        <v>1</v>
      </c>
      <c r="K25" s="111"/>
      <c r="L25" s="133"/>
      <c r="M25" s="133"/>
      <c r="N25" s="133"/>
      <c r="O25" s="133"/>
      <c r="P25" s="103"/>
      <c r="Q25" s="103"/>
      <c r="R25" s="196"/>
      <c r="S25" s="103"/>
      <c r="T25" s="196"/>
      <c r="U25" s="103">
        <v>1</v>
      </c>
      <c r="V25" s="245"/>
      <c r="W25" s="103"/>
      <c r="X25" s="226">
        <v>1</v>
      </c>
      <c r="Y25" s="221">
        <v>1</v>
      </c>
      <c r="Z25" s="221">
        <v>1</v>
      </c>
      <c r="AA25" s="221"/>
      <c r="AB25" s="235">
        <f>SUM(L25:W25)</f>
        <v>1</v>
      </c>
      <c r="AC25" s="160"/>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1" t="s">
        <v>414</v>
      </c>
      <c r="BL25"/>
      <c r="BM25" s="61" t="s">
        <v>842</v>
      </c>
      <c r="BN25" t="s">
        <v>565</v>
      </c>
      <c r="BO25" s="160"/>
      <c r="BP25" t="s">
        <v>848</v>
      </c>
      <c r="BQ25" s="160"/>
      <c r="BR25" s="160"/>
      <c r="BS25" s="160"/>
      <c r="BT25" s="162">
        <v>29</v>
      </c>
      <c r="BU25" s="160"/>
      <c r="BV25" s="160"/>
      <c r="BW25" s="160"/>
      <c r="BX25" s="160"/>
      <c r="BY25" s="160"/>
      <c r="BZ25" s="160"/>
      <c r="CA25" s="160"/>
      <c r="CB25" s="160"/>
      <c r="CC25" s="160"/>
      <c r="CD25" s="160"/>
      <c r="CE25" s="160"/>
      <c r="CF25" s="160"/>
      <c r="CG25" s="160"/>
      <c r="CH25" s="160"/>
      <c r="CI25" s="160"/>
      <c r="CJ25" s="160"/>
      <c r="CK25" s="160"/>
      <c r="CL25" s="160"/>
      <c r="CM25" s="160"/>
      <c r="CN25" s="160"/>
      <c r="CO25" s="160"/>
      <c r="CP25" s="160"/>
      <c r="CQ25" s="160"/>
      <c r="CR25" s="160"/>
      <c r="CS25" s="160"/>
      <c r="CT25" s="160"/>
      <c r="CU25" s="160"/>
      <c r="CV25" s="160"/>
      <c r="CW25" s="160"/>
      <c r="CX25" s="160"/>
      <c r="CY25" s="160"/>
      <c r="CZ25" s="160"/>
      <c r="DA25" s="160"/>
      <c r="DB25" s="160"/>
      <c r="DC25" s="160"/>
      <c r="DD25" s="160"/>
      <c r="DE25" s="160"/>
      <c r="DF25" s="160"/>
      <c r="DG25" s="160"/>
      <c r="DH25" s="160"/>
      <c r="DI25" s="160"/>
      <c r="DJ25" s="160"/>
      <c r="DK25" s="160"/>
      <c r="DL25" s="160"/>
      <c r="DM25" s="160"/>
      <c r="DN25" s="160"/>
      <c r="DO25" s="160"/>
      <c r="DP25" s="160"/>
      <c r="DQ25" s="160"/>
      <c r="DR25" s="160"/>
      <c r="DS25" s="160"/>
      <c r="DT25" s="160"/>
      <c r="DU25" s="160"/>
      <c r="DV25" s="160"/>
      <c r="DW25" s="160"/>
      <c r="DX25" s="160"/>
      <c r="DY25" s="160"/>
      <c r="DZ25" s="160"/>
      <c r="EA25" s="160"/>
      <c r="EB25" s="160"/>
      <c r="EC25" s="160"/>
      <c r="ED25" s="160"/>
      <c r="EE25" s="160"/>
      <c r="EF25" s="160"/>
      <c r="EG25" s="160"/>
      <c r="EH25" s="160"/>
      <c r="EI25" s="160"/>
      <c r="EJ25" s="160"/>
      <c r="EK25" s="160"/>
      <c r="EL25" s="160"/>
      <c r="EM25" s="160"/>
      <c r="EN25" s="160"/>
      <c r="EO25" s="160"/>
      <c r="EP25" s="160"/>
      <c r="EQ25" s="160"/>
      <c r="ER25" s="160"/>
      <c r="ES25" s="160"/>
      <c r="ET25" s="160"/>
      <c r="EU25" s="160"/>
      <c r="EV25" s="160"/>
      <c r="EW25" s="160"/>
      <c r="EX25" s="160"/>
      <c r="EY25" s="160"/>
      <c r="EZ25" s="160"/>
      <c r="FA25" s="160"/>
      <c r="FB25" s="160"/>
      <c r="FC25" s="160"/>
      <c r="FD25" s="160"/>
      <c r="FE25" s="160"/>
      <c r="FF25" s="160"/>
      <c r="FG25" s="160"/>
    </row>
    <row r="26" spans="1:163" s="51" customFormat="1" ht="24.75" customHeight="1" x14ac:dyDescent="0.25">
      <c r="A26" s="32">
        <v>1</v>
      </c>
      <c r="B26" s="32"/>
      <c r="C26" s="91" t="str">
        <f>HYPERLINK(BP26,BK26)</f>
        <v xml:space="preserve"> Fillet fish by hand </v>
      </c>
      <c r="D26" s="107" t="s">
        <v>251</v>
      </c>
      <c r="E26" s="108" t="s">
        <v>7</v>
      </c>
      <c r="F26" s="109">
        <v>3</v>
      </c>
      <c r="G26" s="108"/>
      <c r="H26" s="110">
        <v>3</v>
      </c>
      <c r="I26" s="110"/>
      <c r="J26" s="111">
        <v>1</v>
      </c>
      <c r="K26" s="111"/>
      <c r="L26" s="133"/>
      <c r="M26" s="133"/>
      <c r="N26" s="133"/>
      <c r="O26" s="133"/>
      <c r="P26" s="196"/>
      <c r="Q26" s="103"/>
      <c r="R26" s="196"/>
      <c r="S26" s="103"/>
      <c r="T26" s="196"/>
      <c r="U26" s="103"/>
      <c r="V26" s="245"/>
      <c r="W26" s="103"/>
      <c r="X26" s="226">
        <v>1</v>
      </c>
      <c r="Y26" s="221">
        <v>1</v>
      </c>
      <c r="Z26" s="221">
        <v>1</v>
      </c>
      <c r="AA26" s="221"/>
      <c r="AB26" s="235">
        <f>SUM(L26:W26)</f>
        <v>0</v>
      </c>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1" t="s">
        <v>403</v>
      </c>
      <c r="BL26"/>
      <c r="BM26" s="61" t="s">
        <v>842</v>
      </c>
      <c r="BN26" t="s">
        <v>659</v>
      </c>
      <c r="BO26" s="160"/>
      <c r="BP26" t="s">
        <v>922</v>
      </c>
      <c r="BQ26" s="160"/>
      <c r="BR26" s="160"/>
      <c r="BS26" s="160"/>
      <c r="BT26" s="162">
        <v>1</v>
      </c>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row>
    <row r="27" spans="1:163" s="51" customFormat="1" ht="24.75" customHeight="1" x14ac:dyDescent="0.25">
      <c r="A27" s="32">
        <v>5</v>
      </c>
      <c r="B27" s="32"/>
      <c r="C27" s="91" t="str">
        <f>HYPERLINK(BP27,BK27)</f>
        <v xml:space="preserve"> Grade fish-shellfish by hand </v>
      </c>
      <c r="D27" s="107" t="s">
        <v>255</v>
      </c>
      <c r="E27" s="108" t="s">
        <v>7</v>
      </c>
      <c r="F27" s="109">
        <v>2</v>
      </c>
      <c r="G27" s="108"/>
      <c r="H27" s="110">
        <v>2</v>
      </c>
      <c r="I27" s="110"/>
      <c r="J27" s="111">
        <v>1</v>
      </c>
      <c r="K27" s="111"/>
      <c r="L27" s="133"/>
      <c r="M27" s="133"/>
      <c r="N27" s="133"/>
      <c r="O27" s="133"/>
      <c r="P27" s="103"/>
      <c r="Q27" s="103"/>
      <c r="R27" s="103"/>
      <c r="S27" s="103"/>
      <c r="T27" s="196">
        <v>1</v>
      </c>
      <c r="U27" s="103">
        <v>1</v>
      </c>
      <c r="V27" s="245"/>
      <c r="W27" s="103"/>
      <c r="X27" s="226">
        <v>1</v>
      </c>
      <c r="Y27" s="221">
        <v>1</v>
      </c>
      <c r="Z27" s="221">
        <v>1</v>
      </c>
      <c r="AA27" s="221"/>
      <c r="AB27" s="235">
        <f>SUM(L27:W27)</f>
        <v>2</v>
      </c>
      <c r="AC27" s="160"/>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1" t="s">
        <v>533</v>
      </c>
      <c r="BL27"/>
      <c r="BM27" s="61" t="s">
        <v>842</v>
      </c>
      <c r="BN27" t="s">
        <v>580</v>
      </c>
      <c r="BO27" s="160"/>
      <c r="BP27" t="s">
        <v>849</v>
      </c>
      <c r="BQ27" s="160"/>
      <c r="BR27" s="160"/>
      <c r="BS27" s="160"/>
      <c r="BT27" s="162">
        <v>5</v>
      </c>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row>
    <row r="28" spans="1:163" s="51" customFormat="1" ht="24.75" customHeight="1" x14ac:dyDescent="0.25">
      <c r="A28" s="32">
        <v>15</v>
      </c>
      <c r="B28" s="32"/>
      <c r="C28" s="91" t="str">
        <f>HYPERLINK(BP28,BK28)</f>
        <v xml:space="preserve"> Grade fish-shellfish by machine </v>
      </c>
      <c r="D28" s="107" t="s">
        <v>265</v>
      </c>
      <c r="E28" s="108" t="s">
        <v>7</v>
      </c>
      <c r="F28" s="109">
        <v>2</v>
      </c>
      <c r="G28" s="108"/>
      <c r="H28" s="110">
        <v>2</v>
      </c>
      <c r="I28" s="110"/>
      <c r="J28" s="111">
        <v>1</v>
      </c>
      <c r="K28" s="111"/>
      <c r="L28" s="133"/>
      <c r="M28" s="133"/>
      <c r="N28" s="133"/>
      <c r="O28" s="133"/>
      <c r="P28" s="103"/>
      <c r="Q28" s="197"/>
      <c r="R28" s="103"/>
      <c r="S28" s="197"/>
      <c r="T28" s="103"/>
      <c r="U28" s="103"/>
      <c r="V28" s="245"/>
      <c r="W28" s="103"/>
      <c r="X28" s="226">
        <v>1</v>
      </c>
      <c r="Y28" s="221">
        <v>1</v>
      </c>
      <c r="Z28" s="221">
        <v>1</v>
      </c>
      <c r="AA28" s="221"/>
      <c r="AB28" s="235">
        <f>SUM(L28:W28)</f>
        <v>0</v>
      </c>
      <c r="AC28" s="160"/>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1" t="s">
        <v>550</v>
      </c>
      <c r="BL28"/>
      <c r="BM28" s="61" t="s">
        <v>842</v>
      </c>
      <c r="BN28" t="s">
        <v>663</v>
      </c>
      <c r="BO28" s="160"/>
      <c r="BP28" t="s">
        <v>923</v>
      </c>
      <c r="BQ28" s="160"/>
      <c r="BR28" s="160"/>
      <c r="BS28" s="160"/>
      <c r="BT28" s="162">
        <v>15</v>
      </c>
      <c r="BU28" s="164"/>
      <c r="BV28" s="164"/>
      <c r="BW28" s="164"/>
      <c r="BX28" s="164"/>
      <c r="BY28" s="164"/>
      <c r="BZ28" s="164"/>
      <c r="CA28" s="164"/>
      <c r="CB28" s="164"/>
      <c r="CC28" s="164"/>
      <c r="CD28" s="164"/>
      <c r="CE28" s="164"/>
      <c r="CF28" s="164"/>
      <c r="CG28" s="164"/>
      <c r="CH28" s="164"/>
      <c r="CI28" s="164"/>
      <c r="CJ28" s="164"/>
      <c r="CK28" s="164"/>
      <c r="CL28" s="164"/>
      <c r="CM28" s="164"/>
      <c r="CN28" s="164"/>
      <c r="CO28" s="164"/>
      <c r="CP28" s="164"/>
      <c r="CQ28" s="164"/>
      <c r="CR28" s="164"/>
      <c r="CS28" s="164"/>
      <c r="CT28" s="164"/>
      <c r="CU28" s="164"/>
      <c r="CV28" s="164"/>
      <c r="CW28" s="164"/>
      <c r="CX28" s="164"/>
      <c r="CY28" s="164"/>
      <c r="CZ28" s="164"/>
      <c r="DA28" s="164"/>
      <c r="DB28" s="164"/>
      <c r="DC28" s="164"/>
      <c r="DD28" s="164"/>
      <c r="DE28" s="164"/>
      <c r="DF28" s="164"/>
      <c r="DG28" s="164"/>
      <c r="DH28" s="164"/>
      <c r="DI28" s="164"/>
      <c r="DJ28" s="164"/>
      <c r="DK28" s="164"/>
      <c r="DL28" s="164"/>
      <c r="DM28" s="164"/>
      <c r="DN28" s="164"/>
      <c r="DO28" s="164"/>
      <c r="DP28" s="164"/>
      <c r="DQ28" s="164"/>
      <c r="DR28" s="164"/>
      <c r="DS28" s="164"/>
      <c r="DT28" s="164"/>
      <c r="DU28" s="164"/>
      <c r="DV28" s="164"/>
      <c r="DW28" s="164"/>
      <c r="DX28" s="164"/>
      <c r="DY28" s="164"/>
      <c r="DZ28" s="164"/>
      <c r="EA28" s="164"/>
      <c r="EB28" s="164"/>
      <c r="EC28" s="164"/>
      <c r="ED28" s="164"/>
      <c r="EE28" s="164"/>
      <c r="EF28" s="164"/>
      <c r="EG28" s="164"/>
      <c r="EH28" s="164"/>
      <c r="EI28" s="164"/>
      <c r="EJ28" s="164"/>
      <c r="EK28" s="164"/>
      <c r="EL28" s="164"/>
      <c r="EM28" s="164"/>
      <c r="EN28" s="164"/>
      <c r="EO28" s="164"/>
      <c r="EP28" s="164"/>
      <c r="EQ28" s="164"/>
      <c r="ER28" s="164"/>
      <c r="ES28" s="164"/>
      <c r="ET28" s="164"/>
      <c r="EU28" s="164"/>
      <c r="EV28" s="164"/>
      <c r="EW28" s="164"/>
      <c r="EX28" s="164"/>
      <c r="EY28" s="164"/>
      <c r="EZ28" s="164"/>
      <c r="FA28" s="164"/>
      <c r="FB28" s="164"/>
      <c r="FC28" s="164"/>
      <c r="FD28" s="164"/>
      <c r="FE28" s="164"/>
      <c r="FF28" s="164"/>
      <c r="FG28" s="164"/>
    </row>
    <row r="29" spans="1:163" s="51" customFormat="1" ht="24.75" customHeight="1" x14ac:dyDescent="0.25">
      <c r="A29" s="32">
        <v>25</v>
      </c>
      <c r="B29" s="32"/>
      <c r="C29" s="91" t="str">
        <f>HYPERLINK(BP29,BK29)</f>
        <v xml:space="preserve"> Gut and clean fish by hand </v>
      </c>
      <c r="D29" s="107" t="s">
        <v>275</v>
      </c>
      <c r="E29" s="108" t="s">
        <v>7</v>
      </c>
      <c r="F29" s="109">
        <v>2</v>
      </c>
      <c r="G29" s="108"/>
      <c r="H29" s="110">
        <v>2</v>
      </c>
      <c r="I29" s="110"/>
      <c r="J29" s="111">
        <v>1</v>
      </c>
      <c r="K29" s="111"/>
      <c r="L29" s="133"/>
      <c r="M29" s="133"/>
      <c r="N29" s="133"/>
      <c r="O29" s="133"/>
      <c r="P29" s="103"/>
      <c r="Q29" s="103"/>
      <c r="R29" s="196"/>
      <c r="S29" s="103"/>
      <c r="T29" s="196"/>
      <c r="U29" s="103">
        <v>1</v>
      </c>
      <c r="V29" s="245"/>
      <c r="W29" s="103"/>
      <c r="X29" s="226">
        <v>1</v>
      </c>
      <c r="Y29" s="221">
        <v>1</v>
      </c>
      <c r="Z29" s="221">
        <v>1</v>
      </c>
      <c r="AA29" s="221"/>
      <c r="AB29" s="235">
        <f>SUM(L29:W29)</f>
        <v>1</v>
      </c>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1" t="s">
        <v>412</v>
      </c>
      <c r="BL29"/>
      <c r="BM29" s="61" t="s">
        <v>842</v>
      </c>
      <c r="BN29" t="s">
        <v>586</v>
      </c>
      <c r="BO29" s="160"/>
      <c r="BP29" t="s">
        <v>850</v>
      </c>
      <c r="BQ29" s="160"/>
      <c r="BR29" s="160"/>
      <c r="BS29" s="160"/>
      <c r="BT29" s="162">
        <v>25</v>
      </c>
      <c r="BU29" s="160"/>
      <c r="BV29" s="160"/>
      <c r="BW29" s="160"/>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c r="DB29" s="160"/>
      <c r="DC29" s="160"/>
      <c r="DD29" s="160"/>
      <c r="DE29" s="160"/>
      <c r="DF29" s="160"/>
      <c r="DG29" s="160"/>
      <c r="DH29" s="160"/>
      <c r="DI29" s="160"/>
      <c r="DJ29" s="160"/>
      <c r="DK29" s="160"/>
      <c r="DL29" s="160"/>
      <c r="DM29" s="160"/>
      <c r="DN29" s="160"/>
      <c r="DO29" s="160"/>
      <c r="DP29" s="160"/>
      <c r="DQ29" s="160"/>
      <c r="DR29" s="160"/>
      <c r="DS29" s="160"/>
      <c r="DT29" s="160"/>
      <c r="DU29" s="160"/>
      <c r="DV29" s="160"/>
      <c r="DW29" s="160"/>
      <c r="DX29" s="160"/>
      <c r="DY29" s="160"/>
      <c r="DZ29" s="160"/>
      <c r="EA29" s="160"/>
      <c r="EB29" s="160"/>
      <c r="EC29" s="160"/>
      <c r="ED29" s="160"/>
      <c r="EE29" s="160"/>
      <c r="EF29" s="160"/>
      <c r="EG29" s="160"/>
      <c r="EH29" s="160"/>
      <c r="EI29" s="160"/>
      <c r="EJ29" s="160"/>
      <c r="EK29" s="160"/>
      <c r="EL29" s="160"/>
      <c r="EM29" s="160"/>
      <c r="EN29" s="160"/>
      <c r="EO29" s="160"/>
      <c r="EP29" s="160"/>
      <c r="EQ29" s="160"/>
      <c r="ER29" s="160"/>
      <c r="ES29" s="160"/>
      <c r="ET29" s="160"/>
      <c r="EU29" s="160"/>
      <c r="EV29" s="160"/>
      <c r="EW29" s="160"/>
      <c r="EX29" s="160"/>
      <c r="EY29" s="160"/>
      <c r="EZ29" s="160"/>
      <c r="FA29" s="160"/>
      <c r="FB29" s="160"/>
      <c r="FC29" s="160"/>
      <c r="FD29" s="160"/>
      <c r="FE29" s="160"/>
      <c r="FF29" s="160"/>
      <c r="FG29" s="160"/>
    </row>
    <row r="30" spans="1:163" s="51" customFormat="1" ht="24.75" customHeight="1" x14ac:dyDescent="0.25">
      <c r="A30" s="32">
        <v>39</v>
      </c>
      <c r="B30" s="32"/>
      <c r="C30" s="91" t="str">
        <f>HYPERLINK(BP30,BK30)</f>
        <v xml:space="preserve"> Harvest fish for food supply </v>
      </c>
      <c r="D30" s="107" t="s">
        <v>289</v>
      </c>
      <c r="E30" s="108" t="s">
        <v>7</v>
      </c>
      <c r="F30" s="109">
        <v>2</v>
      </c>
      <c r="G30" s="108"/>
      <c r="H30" s="110">
        <v>2</v>
      </c>
      <c r="I30" s="110"/>
      <c r="J30" s="111">
        <v>1</v>
      </c>
      <c r="K30" s="111"/>
      <c r="L30" s="133"/>
      <c r="M30" s="133"/>
      <c r="N30" s="133"/>
      <c r="O30" s="133"/>
      <c r="P30" s="103"/>
      <c r="Q30" s="103"/>
      <c r="R30" s="196"/>
      <c r="S30" s="103"/>
      <c r="T30" s="196">
        <v>1</v>
      </c>
      <c r="U30" s="103"/>
      <c r="V30" s="245"/>
      <c r="W30" s="103">
        <v>1</v>
      </c>
      <c r="X30" s="226">
        <v>1</v>
      </c>
      <c r="Y30" s="221">
        <v>1</v>
      </c>
      <c r="Z30" s="221">
        <v>1</v>
      </c>
      <c r="AA30" s="221"/>
      <c r="AB30" s="235">
        <f>SUM(L30:W30)</f>
        <v>2</v>
      </c>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1" t="s">
        <v>423</v>
      </c>
      <c r="BL30"/>
      <c r="BM30" s="61" t="s">
        <v>842</v>
      </c>
      <c r="BN30" t="s">
        <v>679</v>
      </c>
      <c r="BO30" s="160"/>
      <c r="BP30" t="s">
        <v>924</v>
      </c>
      <c r="BQ30" s="160"/>
      <c r="BR30" s="160"/>
      <c r="BS30" s="160"/>
      <c r="BT30" s="162">
        <v>39</v>
      </c>
      <c r="BU30" s="160"/>
      <c r="BV30" s="160"/>
      <c r="BW30" s="160"/>
      <c r="BX30" s="160"/>
      <c r="BY30" s="160"/>
      <c r="BZ30" s="160"/>
      <c r="CA30" s="160"/>
      <c r="CB30" s="160"/>
      <c r="CC30" s="160"/>
      <c r="CD30" s="160"/>
      <c r="CE30" s="160"/>
      <c r="CF30" s="160"/>
      <c r="CG30" s="160"/>
      <c r="CH30" s="160"/>
      <c r="CI30" s="160"/>
      <c r="CJ30" s="160"/>
      <c r="CK30" s="160"/>
      <c r="CL30" s="160"/>
      <c r="CM30" s="160"/>
      <c r="CN30" s="160"/>
      <c r="CO30" s="160"/>
      <c r="CP30" s="160"/>
      <c r="CQ30" s="160"/>
      <c r="CR30" s="160"/>
      <c r="CS30" s="160"/>
      <c r="CT30" s="160"/>
      <c r="CU30" s="160"/>
      <c r="CV30" s="160"/>
      <c r="CW30" s="160"/>
      <c r="CX30" s="160"/>
      <c r="CY30" s="160"/>
      <c r="CZ30" s="160"/>
      <c r="DA30" s="160"/>
      <c r="DB30" s="160"/>
      <c r="DC30" s="160"/>
      <c r="DD30" s="160"/>
      <c r="DE30" s="160"/>
      <c r="DF30" s="160"/>
      <c r="DG30" s="160"/>
      <c r="DH30" s="160"/>
      <c r="DI30" s="160"/>
      <c r="DJ30" s="160"/>
      <c r="DK30" s="160"/>
      <c r="DL30" s="160"/>
      <c r="DM30" s="160"/>
      <c r="DN30" s="160"/>
      <c r="DO30" s="160"/>
      <c r="DP30" s="160"/>
      <c r="DQ30" s="160"/>
      <c r="DR30" s="160"/>
      <c r="DS30" s="160"/>
      <c r="DT30" s="160"/>
      <c r="DU30" s="160"/>
      <c r="DV30" s="160"/>
      <c r="DW30" s="160"/>
      <c r="DX30" s="160"/>
      <c r="DY30" s="160"/>
      <c r="DZ30" s="160"/>
      <c r="EA30" s="160"/>
      <c r="EB30" s="160"/>
      <c r="EC30" s="160"/>
      <c r="ED30" s="160"/>
      <c r="EE30" s="160"/>
      <c r="EF30" s="160"/>
      <c r="EG30" s="160"/>
      <c r="EH30" s="160"/>
      <c r="EI30" s="160"/>
      <c r="EJ30" s="160"/>
      <c r="EK30" s="160"/>
      <c r="EL30" s="160"/>
      <c r="EM30" s="160"/>
      <c r="EN30" s="160"/>
      <c r="EO30" s="160"/>
      <c r="EP30" s="160"/>
      <c r="EQ30" s="160"/>
      <c r="ER30" s="160"/>
      <c r="ES30" s="160"/>
      <c r="ET30" s="160"/>
      <c r="EU30" s="160"/>
      <c r="EV30" s="160"/>
      <c r="EW30" s="160"/>
      <c r="EX30" s="160"/>
      <c r="EY30" s="160"/>
      <c r="EZ30" s="160"/>
      <c r="FA30" s="160"/>
      <c r="FB30" s="160"/>
      <c r="FC30" s="160"/>
      <c r="FD30" s="160"/>
      <c r="FE30" s="160"/>
      <c r="FF30" s="160"/>
      <c r="FG30" s="160"/>
    </row>
    <row r="31" spans="1:163" s="51" customFormat="1" ht="24.75" customHeight="1" x14ac:dyDescent="0.25">
      <c r="A31" s="32">
        <v>7</v>
      </c>
      <c r="B31" s="32"/>
      <c r="C31" s="91" t="str">
        <f>HYPERLINK(BP31,BK31)</f>
        <v xml:space="preserve"> Intake fish-shellfish </v>
      </c>
      <c r="D31" s="107" t="s">
        <v>257</v>
      </c>
      <c r="E31" s="108" t="s">
        <v>7</v>
      </c>
      <c r="F31" s="109">
        <v>2</v>
      </c>
      <c r="G31" s="108"/>
      <c r="H31" s="110">
        <v>2</v>
      </c>
      <c r="I31" s="110"/>
      <c r="J31" s="111">
        <v>1</v>
      </c>
      <c r="K31" s="111"/>
      <c r="L31" s="133"/>
      <c r="M31" s="133"/>
      <c r="N31" s="133"/>
      <c r="O31" s="133"/>
      <c r="P31" s="103"/>
      <c r="Q31" s="103"/>
      <c r="R31" s="103"/>
      <c r="S31" s="103"/>
      <c r="T31" s="196"/>
      <c r="U31" s="103">
        <v>1</v>
      </c>
      <c r="V31" s="245"/>
      <c r="W31" s="103"/>
      <c r="X31" s="226">
        <v>1</v>
      </c>
      <c r="Y31" s="221">
        <v>1</v>
      </c>
      <c r="Z31" s="221">
        <v>1</v>
      </c>
      <c r="AA31" s="221"/>
      <c r="AB31" s="235">
        <f>SUM(L31:W31)</f>
        <v>1</v>
      </c>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1" t="s">
        <v>529</v>
      </c>
      <c r="BL31" s="231"/>
      <c r="BM31" s="61" t="s">
        <v>842</v>
      </c>
      <c r="BN31" t="s">
        <v>574</v>
      </c>
      <c r="BO31" s="160"/>
      <c r="BP31" t="s">
        <v>851</v>
      </c>
      <c r="BQ31" s="160"/>
      <c r="BR31" s="160"/>
      <c r="BS31" s="160"/>
      <c r="BT31" s="162">
        <v>7</v>
      </c>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row>
    <row r="32" spans="1:163" s="51" customFormat="1" ht="24.75" customHeight="1" x14ac:dyDescent="0.25">
      <c r="A32" s="32">
        <v>13</v>
      </c>
      <c r="B32" s="32"/>
      <c r="C32" s="91" t="str">
        <f>HYPERLINK(BP32,BK32)</f>
        <v xml:space="preserve"> Pack and ice fish-shellfish </v>
      </c>
      <c r="D32" s="107" t="s">
        <v>263</v>
      </c>
      <c r="E32" s="108" t="s">
        <v>7</v>
      </c>
      <c r="F32" s="109">
        <v>1</v>
      </c>
      <c r="G32" s="108"/>
      <c r="H32" s="110">
        <v>1</v>
      </c>
      <c r="I32" s="110"/>
      <c r="J32" s="111">
        <v>1</v>
      </c>
      <c r="K32" s="111"/>
      <c r="L32" s="133"/>
      <c r="M32" s="133"/>
      <c r="N32" s="133"/>
      <c r="O32" s="133"/>
      <c r="P32" s="103"/>
      <c r="Q32" s="103"/>
      <c r="R32" s="196"/>
      <c r="S32" s="103"/>
      <c r="T32" s="196"/>
      <c r="U32" s="103">
        <v>1</v>
      </c>
      <c r="V32" s="245"/>
      <c r="W32" s="103"/>
      <c r="X32" s="226">
        <v>1</v>
      </c>
      <c r="Y32" s="221">
        <v>1</v>
      </c>
      <c r="Z32" s="221">
        <v>1</v>
      </c>
      <c r="AA32" s="221"/>
      <c r="AB32" s="235">
        <f>SUM(L32:W32)</f>
        <v>1</v>
      </c>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1" t="s">
        <v>535</v>
      </c>
      <c r="BL32"/>
      <c r="BM32" s="61" t="s">
        <v>842</v>
      </c>
      <c r="BN32" t="s">
        <v>584</v>
      </c>
      <c r="BO32" s="160"/>
      <c r="BP32" t="s">
        <v>856</v>
      </c>
      <c r="BQ32" s="160"/>
      <c r="BR32" s="160"/>
      <c r="BS32" s="160"/>
      <c r="BT32" s="162">
        <v>13</v>
      </c>
      <c r="BU32" s="164"/>
      <c r="BV32" s="164"/>
      <c r="BW32" s="164"/>
      <c r="BX32" s="164"/>
      <c r="BY32" s="164"/>
      <c r="BZ32" s="164"/>
      <c r="CA32" s="164"/>
      <c r="CB32" s="164"/>
      <c r="CC32" s="164"/>
      <c r="CD32" s="164"/>
      <c r="CE32" s="164"/>
      <c r="CF32" s="164"/>
      <c r="CG32" s="164"/>
      <c r="CH32" s="164"/>
      <c r="CI32" s="164"/>
      <c r="CJ32" s="164"/>
      <c r="CK32" s="164"/>
      <c r="CL32" s="164"/>
      <c r="CM32" s="164"/>
      <c r="CN32" s="164"/>
      <c r="CO32" s="164"/>
      <c r="CP32" s="164"/>
      <c r="CQ32" s="164"/>
      <c r="CR32" s="164"/>
      <c r="CS32" s="164"/>
      <c r="CT32" s="164"/>
      <c r="CU32" s="164"/>
      <c r="CV32" s="164"/>
      <c r="CW32" s="164"/>
      <c r="CX32" s="164"/>
      <c r="CY32" s="164"/>
      <c r="CZ32" s="164"/>
      <c r="DA32" s="164"/>
      <c r="DB32" s="164"/>
      <c r="DC32" s="164"/>
      <c r="DD32" s="164"/>
      <c r="DE32" s="164"/>
      <c r="DF32" s="164"/>
      <c r="DG32" s="164"/>
      <c r="DH32" s="164"/>
      <c r="DI32" s="164"/>
      <c r="DJ32" s="164"/>
      <c r="DK32" s="164"/>
      <c r="DL32" s="164"/>
      <c r="DM32" s="164"/>
      <c r="DN32" s="164"/>
      <c r="DO32" s="164"/>
      <c r="DP32" s="164"/>
      <c r="DQ32" s="164"/>
      <c r="DR32" s="164"/>
      <c r="DS32" s="164"/>
      <c r="DT32" s="164"/>
      <c r="DU32" s="164"/>
      <c r="DV32" s="164"/>
      <c r="DW32" s="164"/>
      <c r="DX32" s="164"/>
      <c r="DY32" s="164"/>
      <c r="DZ32" s="164"/>
      <c r="EA32" s="164"/>
      <c r="EB32" s="164"/>
      <c r="EC32" s="164"/>
      <c r="ED32" s="164"/>
      <c r="EE32" s="164"/>
      <c r="EF32" s="164"/>
      <c r="EG32" s="164"/>
      <c r="EH32" s="164"/>
      <c r="EI32" s="164"/>
      <c r="EJ32" s="164"/>
      <c r="EK32" s="164"/>
      <c r="EL32" s="164"/>
      <c r="EM32" s="164"/>
      <c r="EN32" s="164"/>
      <c r="EO32" s="164"/>
      <c r="EP32" s="164"/>
      <c r="EQ32" s="164"/>
      <c r="ER32" s="164"/>
      <c r="ES32" s="164"/>
      <c r="ET32" s="164"/>
      <c r="EU32" s="164"/>
      <c r="EV32" s="164"/>
      <c r="EW32" s="164"/>
      <c r="EX32" s="164"/>
      <c r="EY32" s="164"/>
      <c r="EZ32" s="164"/>
      <c r="FA32" s="164"/>
      <c r="FB32" s="164"/>
      <c r="FC32" s="164"/>
      <c r="FD32" s="164"/>
      <c r="FE32" s="164"/>
      <c r="FF32" s="164"/>
      <c r="FG32" s="164"/>
    </row>
    <row r="33" spans="1:163" s="51" customFormat="1" ht="24.75" customHeight="1" x14ac:dyDescent="0.25">
      <c r="A33" s="32">
        <v>33</v>
      </c>
      <c r="B33" s="32"/>
      <c r="C33" s="91" t="str">
        <f>HYPERLINK(BP33,BK33)</f>
        <v xml:space="preserve"> Pack live shellfish for despatch </v>
      </c>
      <c r="D33" s="107" t="s">
        <v>283</v>
      </c>
      <c r="E33" s="108" t="s">
        <v>7</v>
      </c>
      <c r="F33" s="109">
        <v>2</v>
      </c>
      <c r="G33" s="108"/>
      <c r="H33" s="110">
        <v>2</v>
      </c>
      <c r="I33" s="110"/>
      <c r="J33" s="111">
        <v>1</v>
      </c>
      <c r="K33" s="111"/>
      <c r="L33" s="133"/>
      <c r="M33" s="133"/>
      <c r="N33" s="133"/>
      <c r="O33" s="133"/>
      <c r="P33" s="103"/>
      <c r="Q33" s="103"/>
      <c r="R33" s="196"/>
      <c r="S33" s="196"/>
      <c r="T33" s="196">
        <v>1</v>
      </c>
      <c r="U33" s="103">
        <v>1</v>
      </c>
      <c r="V33" s="245"/>
      <c r="W33" s="103">
        <v>1</v>
      </c>
      <c r="X33" s="226">
        <v>1</v>
      </c>
      <c r="Y33" s="221">
        <v>1</v>
      </c>
      <c r="Z33" s="221">
        <v>1</v>
      </c>
      <c r="AA33" s="221"/>
      <c r="AB33" s="235">
        <f>SUM(L33:W33)</f>
        <v>3</v>
      </c>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1" t="s">
        <v>418</v>
      </c>
      <c r="BL33"/>
      <c r="BM33" s="61" t="s">
        <v>842</v>
      </c>
      <c r="BN33" t="s">
        <v>588</v>
      </c>
      <c r="BO33" s="160"/>
      <c r="BP33" t="s">
        <v>857</v>
      </c>
      <c r="BQ33" s="160"/>
      <c r="BR33" s="160"/>
      <c r="BS33" s="160"/>
      <c r="BT33" s="162">
        <v>33</v>
      </c>
      <c r="BU33" s="160"/>
      <c r="BV33" s="160"/>
      <c r="BW33" s="160"/>
      <c r="BX33" s="160"/>
      <c r="BY33" s="160"/>
      <c r="BZ33" s="160"/>
      <c r="CA33" s="160"/>
      <c r="CB33" s="160"/>
      <c r="CC33" s="160"/>
      <c r="CD33" s="160"/>
      <c r="CE33" s="160"/>
      <c r="CF33" s="160"/>
      <c r="CG33" s="160"/>
      <c r="CH33" s="160"/>
      <c r="CI33" s="160"/>
      <c r="CJ33" s="160"/>
      <c r="CK33" s="160"/>
      <c r="CL33" s="160"/>
      <c r="CM33" s="160"/>
      <c r="CN33" s="160"/>
      <c r="CO33" s="160"/>
      <c r="CP33" s="160"/>
      <c r="CQ33" s="160"/>
      <c r="CR33" s="160"/>
      <c r="CS33" s="160"/>
      <c r="CT33" s="160"/>
      <c r="CU33" s="160"/>
      <c r="CV33" s="160"/>
      <c r="CW33" s="160"/>
      <c r="CX33" s="160"/>
      <c r="CY33" s="160"/>
      <c r="CZ33" s="160"/>
      <c r="DA33" s="160"/>
      <c r="DB33" s="160"/>
      <c r="DC33" s="160"/>
      <c r="DD33" s="160"/>
      <c r="DE33" s="160"/>
      <c r="DF33" s="160"/>
      <c r="DG33" s="160"/>
      <c r="DH33" s="160"/>
      <c r="DI33" s="160"/>
      <c r="DJ33" s="160"/>
      <c r="DK33" s="160"/>
      <c r="DL33" s="160"/>
      <c r="DM33" s="160"/>
      <c r="DN33" s="160"/>
      <c r="DO33" s="160"/>
      <c r="DP33" s="160"/>
      <c r="DQ33" s="160"/>
      <c r="DR33" s="160"/>
      <c r="DS33" s="160"/>
      <c r="DT33" s="160"/>
      <c r="DU33" s="160"/>
      <c r="DV33" s="160"/>
      <c r="DW33" s="160"/>
      <c r="DX33" s="160"/>
      <c r="DY33" s="160"/>
      <c r="DZ33" s="160"/>
      <c r="EA33" s="160"/>
      <c r="EB33" s="160"/>
      <c r="EC33" s="160"/>
      <c r="ED33" s="160"/>
      <c r="EE33" s="160"/>
      <c r="EF33" s="160"/>
      <c r="EG33" s="160"/>
      <c r="EH33" s="160"/>
      <c r="EI33" s="160"/>
      <c r="EJ33" s="160"/>
      <c r="EK33" s="160"/>
      <c r="EL33" s="160"/>
      <c r="EM33" s="160"/>
      <c r="EN33" s="160"/>
      <c r="EO33" s="160"/>
      <c r="EP33" s="160"/>
      <c r="EQ33" s="160"/>
      <c r="ER33" s="160"/>
      <c r="ES33" s="160"/>
      <c r="ET33" s="160"/>
      <c r="EU33" s="160"/>
      <c r="EV33" s="160"/>
      <c r="EW33" s="160"/>
      <c r="EX33" s="160"/>
      <c r="EY33" s="160"/>
      <c r="EZ33" s="160"/>
      <c r="FA33" s="160"/>
      <c r="FB33" s="160"/>
      <c r="FC33" s="160"/>
      <c r="FD33" s="160"/>
      <c r="FE33" s="160"/>
      <c r="FF33" s="160"/>
      <c r="FG33" s="160"/>
    </row>
    <row r="34" spans="1:163" s="51" customFormat="1" ht="24.75" customHeight="1" x14ac:dyDescent="0.25">
      <c r="A34" s="32">
        <v>151</v>
      </c>
      <c r="B34" s="32"/>
      <c r="C34" s="91" t="str">
        <f>HYPERLINK(BP34,BK34)</f>
        <v xml:space="preserve"> Principles of brining and salting fish-shellfish </v>
      </c>
      <c r="D34" s="107" t="s">
        <v>385</v>
      </c>
      <c r="E34" s="108" t="s">
        <v>8</v>
      </c>
      <c r="F34" s="109">
        <v>2</v>
      </c>
      <c r="G34" s="108"/>
      <c r="H34" s="112"/>
      <c r="I34" s="110">
        <v>2</v>
      </c>
      <c r="J34" s="111"/>
      <c r="K34" s="114"/>
      <c r="L34" s="133">
        <v>1</v>
      </c>
      <c r="M34" s="133"/>
      <c r="N34" s="133"/>
      <c r="O34" s="133"/>
      <c r="P34" s="103"/>
      <c r="Q34" s="103"/>
      <c r="R34" s="196"/>
      <c r="S34" s="103"/>
      <c r="T34" s="196"/>
      <c r="U34" s="103"/>
      <c r="V34" s="245"/>
      <c r="W34" s="103"/>
      <c r="X34" s="226">
        <v>1</v>
      </c>
      <c r="Y34" s="221">
        <v>1</v>
      </c>
      <c r="Z34" s="221"/>
      <c r="AA34" s="221">
        <v>1</v>
      </c>
      <c r="AB34" s="235">
        <f>SUM(L34:W34)</f>
        <v>1</v>
      </c>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1" t="s">
        <v>559</v>
      </c>
      <c r="BL34"/>
      <c r="BM34" s="61" t="s">
        <v>842</v>
      </c>
      <c r="BN34" t="s">
        <v>718</v>
      </c>
      <c r="BO34" s="160"/>
      <c r="BP34" t="s">
        <v>936</v>
      </c>
      <c r="BQ34" s="160"/>
      <c r="BR34" s="160"/>
      <c r="BS34" s="160"/>
      <c r="BT34" s="162">
        <v>151</v>
      </c>
      <c r="BU34" s="160"/>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c r="DK34" s="160"/>
      <c r="DL34" s="160"/>
      <c r="DM34" s="160"/>
      <c r="DN34" s="160"/>
      <c r="DO34" s="160"/>
      <c r="DP34" s="160"/>
      <c r="DQ34" s="160"/>
      <c r="DR34" s="160"/>
      <c r="DS34" s="160"/>
      <c r="DT34" s="160"/>
      <c r="DU34" s="160"/>
      <c r="DV34" s="160"/>
      <c r="DW34" s="160"/>
      <c r="DX34" s="160"/>
      <c r="DY34" s="160"/>
      <c r="DZ34" s="160"/>
      <c r="EA34" s="160"/>
      <c r="EB34" s="160"/>
      <c r="EC34" s="160"/>
      <c r="ED34" s="160"/>
      <c r="EE34" s="160"/>
      <c r="EF34" s="160"/>
      <c r="EG34" s="160"/>
      <c r="EH34" s="160"/>
      <c r="EI34" s="160"/>
      <c r="EJ34" s="160"/>
      <c r="EK34" s="160"/>
      <c r="EL34" s="160"/>
      <c r="EM34" s="160"/>
      <c r="EN34" s="160"/>
      <c r="EO34" s="160"/>
      <c r="EP34" s="160"/>
      <c r="EQ34" s="160"/>
      <c r="ER34" s="160"/>
      <c r="ES34" s="160"/>
      <c r="ET34" s="160"/>
      <c r="EU34" s="160"/>
      <c r="EV34" s="160"/>
      <c r="EW34" s="160"/>
      <c r="EX34" s="160"/>
      <c r="EY34" s="160"/>
      <c r="EZ34" s="160"/>
      <c r="FA34" s="160"/>
      <c r="FB34" s="160"/>
      <c r="FC34" s="160"/>
      <c r="FD34" s="160"/>
      <c r="FE34" s="160"/>
      <c r="FF34" s="160"/>
      <c r="FG34" s="160"/>
    </row>
    <row r="35" spans="1:163" s="51" customFormat="1" ht="24.75" customHeight="1" x14ac:dyDescent="0.25">
      <c r="A35" s="32">
        <v>146</v>
      </c>
      <c r="B35" s="32"/>
      <c r="C35" s="91" t="str">
        <f>HYPERLINK(BP35,BK35)</f>
        <v xml:space="preserve"> Principles of displaying fish-shellfish in a sales environment </v>
      </c>
      <c r="D35" s="107" t="s">
        <v>380</v>
      </c>
      <c r="E35" s="108" t="s">
        <v>8</v>
      </c>
      <c r="F35" s="109">
        <v>3</v>
      </c>
      <c r="G35" s="108"/>
      <c r="H35" s="112"/>
      <c r="I35" s="110">
        <v>3</v>
      </c>
      <c r="J35" s="111"/>
      <c r="K35" s="114"/>
      <c r="L35" s="133">
        <v>1</v>
      </c>
      <c r="M35" s="133"/>
      <c r="N35" s="133"/>
      <c r="O35" s="133"/>
      <c r="P35" s="103"/>
      <c r="Q35" s="103"/>
      <c r="R35" s="196"/>
      <c r="S35" s="103"/>
      <c r="T35" s="196"/>
      <c r="U35" s="103">
        <v>1</v>
      </c>
      <c r="V35" s="245"/>
      <c r="W35" s="103"/>
      <c r="X35" s="226">
        <v>1</v>
      </c>
      <c r="Y35" s="221">
        <v>1</v>
      </c>
      <c r="Z35" s="221"/>
      <c r="AA35" s="221">
        <v>1</v>
      </c>
      <c r="AB35" s="235">
        <f>SUM(L35:W35)</f>
        <v>2</v>
      </c>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1" t="s">
        <v>528</v>
      </c>
      <c r="BL35"/>
      <c r="BM35" s="61" t="s">
        <v>842</v>
      </c>
      <c r="BN35" t="s">
        <v>571</v>
      </c>
      <c r="BO35" s="160"/>
      <c r="BP35" t="s">
        <v>858</v>
      </c>
      <c r="BQ35" s="160"/>
      <c r="BR35" s="160"/>
      <c r="BS35" s="160"/>
      <c r="BT35" s="162">
        <v>146</v>
      </c>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160"/>
      <c r="DW35" s="160"/>
      <c r="DX35" s="160"/>
      <c r="DY35" s="160"/>
      <c r="DZ35" s="160"/>
      <c r="EA35" s="160"/>
      <c r="EB35" s="160"/>
      <c r="EC35" s="160"/>
      <c r="ED35" s="160"/>
      <c r="EE35" s="160"/>
      <c r="EF35" s="160"/>
      <c r="EG35" s="160"/>
      <c r="EH35" s="160"/>
      <c r="EI35" s="160"/>
      <c r="EJ35" s="160"/>
      <c r="EK35" s="160"/>
      <c r="EL35" s="160"/>
      <c r="EM35" s="160"/>
      <c r="EN35" s="160"/>
      <c r="EO35" s="160"/>
      <c r="EP35" s="160"/>
      <c r="EQ35" s="160"/>
      <c r="ER35" s="160"/>
      <c r="ES35" s="160"/>
      <c r="ET35" s="160"/>
      <c r="EU35" s="160"/>
      <c r="EV35" s="160"/>
      <c r="EW35" s="160"/>
      <c r="EX35" s="160"/>
      <c r="EY35" s="160"/>
      <c r="EZ35" s="160"/>
      <c r="FA35" s="160"/>
      <c r="FB35" s="160"/>
      <c r="FC35" s="160"/>
      <c r="FD35" s="160"/>
      <c r="FE35" s="160"/>
      <c r="FF35" s="160"/>
      <c r="FG35" s="160"/>
    </row>
    <row r="36" spans="1:163" s="51" customFormat="1" ht="24.75" customHeight="1" x14ac:dyDescent="0.25">
      <c r="A36" s="32">
        <v>152</v>
      </c>
      <c r="B36" s="32"/>
      <c r="C36" s="91" t="str">
        <f>HYPERLINK(BP36,BK36)</f>
        <v xml:space="preserve"> Principles of fish-shellfish quality assessment </v>
      </c>
      <c r="D36" s="107" t="s">
        <v>386</v>
      </c>
      <c r="E36" s="108" t="s">
        <v>8</v>
      </c>
      <c r="F36" s="109">
        <v>3</v>
      </c>
      <c r="G36" s="108"/>
      <c r="H36" s="112"/>
      <c r="I36" s="110">
        <v>3</v>
      </c>
      <c r="J36" s="111"/>
      <c r="K36" s="114"/>
      <c r="L36" s="133">
        <v>1</v>
      </c>
      <c r="M36" s="133"/>
      <c r="N36" s="133"/>
      <c r="O36" s="133"/>
      <c r="P36" s="103"/>
      <c r="Q36" s="103"/>
      <c r="R36" s="196"/>
      <c r="S36" s="103"/>
      <c r="T36" s="196"/>
      <c r="U36" s="103">
        <v>1</v>
      </c>
      <c r="V36" s="245"/>
      <c r="W36" s="103"/>
      <c r="X36" s="226">
        <v>1</v>
      </c>
      <c r="Y36" s="221">
        <v>1</v>
      </c>
      <c r="Z36" s="221"/>
      <c r="AA36" s="221">
        <v>1</v>
      </c>
      <c r="AB36" s="235">
        <f>SUM(L36:W36)</f>
        <v>2</v>
      </c>
      <c r="AC36" s="160"/>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1" t="s">
        <v>560</v>
      </c>
      <c r="BL36"/>
      <c r="BM36" s="61" t="s">
        <v>842</v>
      </c>
      <c r="BN36" t="s">
        <v>719</v>
      </c>
      <c r="BO36" s="160"/>
      <c r="BP36" t="s">
        <v>859</v>
      </c>
      <c r="BQ36" s="160"/>
      <c r="BR36" s="160"/>
      <c r="BS36" s="160"/>
      <c r="BT36" s="162">
        <v>152</v>
      </c>
      <c r="BU36" s="160"/>
      <c r="BV36" s="160"/>
      <c r="BW36" s="160"/>
      <c r="BX36" s="160"/>
      <c r="BY36" s="160"/>
      <c r="BZ36" s="160"/>
      <c r="CA36" s="160"/>
      <c r="CB36" s="160"/>
      <c r="CC36" s="160"/>
      <c r="CD36" s="160"/>
      <c r="CE36" s="160"/>
      <c r="CF36" s="160"/>
      <c r="CG36" s="160"/>
      <c r="CH36" s="160"/>
      <c r="CI36" s="160"/>
      <c r="CJ36" s="160"/>
      <c r="CK36" s="160"/>
      <c r="CL36" s="160"/>
      <c r="CM36" s="160"/>
      <c r="CN36" s="160"/>
      <c r="CO36" s="160"/>
      <c r="CP36" s="160"/>
      <c r="CQ36" s="160"/>
      <c r="CR36" s="160"/>
      <c r="CS36" s="160"/>
      <c r="CT36" s="160"/>
      <c r="CU36" s="160"/>
      <c r="CV36" s="160"/>
      <c r="CW36" s="160"/>
      <c r="CX36" s="160"/>
      <c r="CY36" s="160"/>
      <c r="CZ36" s="160"/>
      <c r="DA36" s="160"/>
      <c r="DB36" s="160"/>
      <c r="DC36" s="160"/>
      <c r="DD36" s="160"/>
      <c r="DE36" s="160"/>
      <c r="DF36" s="160"/>
      <c r="DG36" s="160"/>
      <c r="DH36" s="160"/>
      <c r="DI36" s="160"/>
      <c r="DJ36" s="160"/>
      <c r="DK36" s="160"/>
      <c r="DL36" s="160"/>
      <c r="DM36" s="160"/>
      <c r="DN36" s="160"/>
      <c r="DO36" s="160"/>
      <c r="DP36" s="160"/>
      <c r="DQ36" s="160"/>
      <c r="DR36" s="160"/>
      <c r="DS36" s="160"/>
      <c r="DT36" s="160"/>
      <c r="DU36" s="160"/>
      <c r="DV36" s="160"/>
      <c r="DW36" s="160"/>
      <c r="DX36" s="160"/>
      <c r="DY36" s="160"/>
      <c r="DZ36" s="160"/>
      <c r="EA36" s="160"/>
      <c r="EB36" s="160"/>
      <c r="EC36" s="160"/>
      <c r="ED36" s="160"/>
      <c r="EE36" s="160"/>
      <c r="EF36" s="160"/>
      <c r="EG36" s="160"/>
      <c r="EH36" s="160"/>
      <c r="EI36" s="160"/>
      <c r="EJ36" s="160"/>
      <c r="EK36" s="160"/>
      <c r="EL36" s="160"/>
      <c r="EM36" s="160"/>
      <c r="EN36" s="160"/>
      <c r="EO36" s="160"/>
      <c r="EP36" s="160"/>
      <c r="EQ36" s="160"/>
      <c r="ER36" s="160"/>
      <c r="ES36" s="160"/>
      <c r="ET36" s="160"/>
      <c r="EU36" s="160"/>
      <c r="EV36" s="160"/>
      <c r="EW36" s="160"/>
      <c r="EX36" s="160"/>
      <c r="EY36" s="160"/>
      <c r="EZ36" s="160"/>
      <c r="FA36" s="160"/>
      <c r="FB36" s="160"/>
      <c r="FC36" s="160"/>
      <c r="FD36" s="160"/>
      <c r="FE36" s="160"/>
      <c r="FF36" s="160"/>
      <c r="FG36" s="160"/>
    </row>
    <row r="37" spans="1:163" s="51" customFormat="1" ht="24.75" customHeight="1" x14ac:dyDescent="0.25">
      <c r="A37" s="32">
        <v>145</v>
      </c>
      <c r="B37" s="32"/>
      <c r="C37" s="91" t="str">
        <f>HYPERLINK(BP37,BK37)</f>
        <v xml:space="preserve"> Principles of fish-shellfish smoking </v>
      </c>
      <c r="D37" s="107" t="s">
        <v>379</v>
      </c>
      <c r="E37" s="108" t="s">
        <v>8</v>
      </c>
      <c r="F37" s="109">
        <v>4</v>
      </c>
      <c r="G37" s="108"/>
      <c r="H37" s="112"/>
      <c r="I37" s="110">
        <v>4</v>
      </c>
      <c r="J37" s="111"/>
      <c r="K37" s="114"/>
      <c r="L37" s="133">
        <v>1</v>
      </c>
      <c r="M37" s="133"/>
      <c r="N37" s="133"/>
      <c r="O37" s="133"/>
      <c r="P37" s="103"/>
      <c r="Q37" s="103"/>
      <c r="R37" s="196"/>
      <c r="S37" s="103"/>
      <c r="T37" s="196"/>
      <c r="U37" s="103"/>
      <c r="V37" s="245"/>
      <c r="W37" s="103"/>
      <c r="X37" s="226">
        <v>1</v>
      </c>
      <c r="Y37" s="221">
        <v>1</v>
      </c>
      <c r="Z37" s="221"/>
      <c r="AA37" s="221">
        <v>1</v>
      </c>
      <c r="AB37" s="235">
        <f>SUM(L37:W37)</f>
        <v>1</v>
      </c>
      <c r="AC37" s="160"/>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1" t="s">
        <v>558</v>
      </c>
      <c r="BL37"/>
      <c r="BM37" s="61" t="s">
        <v>842</v>
      </c>
      <c r="BN37" t="s">
        <v>716</v>
      </c>
      <c r="BO37" s="160"/>
      <c r="BP37" t="s">
        <v>938</v>
      </c>
      <c r="BQ37" s="160"/>
      <c r="BR37" s="160"/>
      <c r="BS37" s="160"/>
      <c r="BT37" s="162">
        <v>145</v>
      </c>
      <c r="BU37" s="160"/>
      <c r="BV37" s="160"/>
      <c r="BW37" s="160"/>
      <c r="BX37" s="160"/>
      <c r="BY37" s="160"/>
      <c r="BZ37" s="160"/>
      <c r="CA37" s="160"/>
      <c r="CB37" s="160"/>
      <c r="CC37" s="160"/>
      <c r="CD37" s="160"/>
      <c r="CE37" s="160"/>
      <c r="CF37" s="160"/>
      <c r="CG37" s="160"/>
      <c r="CH37" s="160"/>
      <c r="CI37" s="160"/>
      <c r="CJ37" s="160"/>
      <c r="CK37" s="160"/>
      <c r="CL37" s="160"/>
      <c r="CM37" s="160"/>
      <c r="CN37" s="160"/>
      <c r="CO37" s="160"/>
      <c r="CP37" s="160"/>
      <c r="CQ37" s="160"/>
      <c r="CR37" s="160"/>
      <c r="CS37" s="160"/>
      <c r="CT37" s="160"/>
      <c r="CU37" s="160"/>
      <c r="CV37" s="160"/>
      <c r="CW37" s="160"/>
      <c r="CX37" s="160"/>
      <c r="CY37" s="160"/>
      <c r="CZ37" s="160"/>
      <c r="DA37" s="160"/>
      <c r="DB37" s="160"/>
      <c r="DC37" s="160"/>
      <c r="DD37" s="160"/>
      <c r="DE37" s="160"/>
      <c r="DF37" s="160"/>
      <c r="DG37" s="160"/>
      <c r="DH37" s="160"/>
      <c r="DI37" s="160"/>
      <c r="DJ37" s="160"/>
      <c r="DK37" s="160"/>
      <c r="DL37" s="160"/>
      <c r="DM37" s="160"/>
      <c r="DN37" s="160"/>
      <c r="DO37" s="160"/>
      <c r="DP37" s="160"/>
      <c r="DQ37" s="160"/>
      <c r="DR37" s="160"/>
      <c r="DS37" s="160"/>
      <c r="DT37" s="160"/>
      <c r="DU37" s="160"/>
      <c r="DV37" s="160"/>
      <c r="DW37" s="160"/>
      <c r="DX37" s="160"/>
      <c r="DY37" s="160"/>
      <c r="DZ37" s="160"/>
      <c r="EA37" s="160"/>
      <c r="EB37" s="160"/>
      <c r="EC37" s="160"/>
      <c r="ED37" s="160"/>
      <c r="EE37" s="160"/>
      <c r="EF37" s="160"/>
      <c r="EG37" s="160"/>
      <c r="EH37" s="160"/>
      <c r="EI37" s="160"/>
      <c r="EJ37" s="160"/>
      <c r="EK37" s="160"/>
      <c r="EL37" s="160"/>
      <c r="EM37" s="160"/>
      <c r="EN37" s="160"/>
      <c r="EO37" s="160"/>
      <c r="EP37" s="160"/>
      <c r="EQ37" s="160"/>
      <c r="ER37" s="160"/>
      <c r="ES37" s="160"/>
      <c r="ET37" s="160"/>
      <c r="EU37" s="160"/>
      <c r="EV37" s="160"/>
      <c r="EW37" s="160"/>
      <c r="EX37" s="160"/>
      <c r="EY37" s="160"/>
      <c r="EZ37" s="160"/>
      <c r="FA37" s="160"/>
      <c r="FB37" s="160"/>
      <c r="FC37" s="160"/>
      <c r="FD37" s="160"/>
      <c r="FE37" s="160"/>
      <c r="FF37" s="160"/>
      <c r="FG37" s="160"/>
    </row>
    <row r="38" spans="1:163" s="51" customFormat="1" ht="24.75" customHeight="1" x14ac:dyDescent="0.25">
      <c r="A38" s="32">
        <v>150</v>
      </c>
      <c r="B38" s="32"/>
      <c r="C38" s="91" t="str">
        <f>HYPERLINK(BP38,BK38)</f>
        <v xml:space="preserve"> Principles of frying fish and chips </v>
      </c>
      <c r="D38" s="107" t="s">
        <v>384</v>
      </c>
      <c r="E38" s="108" t="s">
        <v>8</v>
      </c>
      <c r="F38" s="109">
        <v>4</v>
      </c>
      <c r="G38" s="108"/>
      <c r="H38" s="112"/>
      <c r="I38" s="110">
        <v>4</v>
      </c>
      <c r="J38" s="111"/>
      <c r="K38" s="114"/>
      <c r="L38" s="133">
        <v>1</v>
      </c>
      <c r="M38" s="133"/>
      <c r="N38" s="133"/>
      <c r="O38" s="133"/>
      <c r="P38" s="233"/>
      <c r="Q38" s="103"/>
      <c r="R38" s="196"/>
      <c r="S38" s="103"/>
      <c r="T38" s="196"/>
      <c r="U38" s="103"/>
      <c r="V38" s="245"/>
      <c r="W38" s="103"/>
      <c r="X38" s="226">
        <v>1</v>
      </c>
      <c r="Y38" s="221">
        <v>1</v>
      </c>
      <c r="Z38" s="221"/>
      <c r="AA38" s="221">
        <v>1</v>
      </c>
      <c r="AB38" s="235">
        <f>SUM(L38:W38)</f>
        <v>1</v>
      </c>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1" t="s">
        <v>508</v>
      </c>
      <c r="BL38"/>
      <c r="BM38" s="61" t="s">
        <v>842</v>
      </c>
      <c r="BN38" t="s">
        <v>604</v>
      </c>
      <c r="BO38" s="160"/>
      <c r="BP38" t="s">
        <v>939</v>
      </c>
      <c r="BQ38" s="160"/>
      <c r="BR38" s="160"/>
      <c r="BS38" s="160"/>
      <c r="BT38" s="162">
        <v>150</v>
      </c>
      <c r="BU38" s="160"/>
      <c r="BV38" s="160"/>
      <c r="BW38" s="160"/>
      <c r="BX38" s="160"/>
      <c r="BY38" s="160"/>
      <c r="BZ38" s="160"/>
      <c r="CA38" s="160"/>
      <c r="CB38" s="160"/>
      <c r="CC38" s="160"/>
      <c r="CD38" s="160"/>
      <c r="CE38" s="160"/>
      <c r="CF38" s="160"/>
      <c r="CG38" s="160"/>
      <c r="CH38" s="160"/>
      <c r="CI38" s="160"/>
      <c r="CJ38" s="160"/>
      <c r="CK38" s="160"/>
      <c r="CL38" s="160"/>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0"/>
      <c r="FG38" s="160"/>
    </row>
    <row r="39" spans="1:163" s="51" customFormat="1" ht="24.75" customHeight="1" x14ac:dyDescent="0.25">
      <c r="A39" s="32">
        <v>147</v>
      </c>
      <c r="B39" s="32"/>
      <c r="C39" s="91" t="str">
        <f>HYPERLINK(BP39,BK39)</f>
        <v xml:space="preserve"> Principles of marine finfish product knowledge </v>
      </c>
      <c r="D39" s="107" t="s">
        <v>381</v>
      </c>
      <c r="E39" s="108" t="s">
        <v>8</v>
      </c>
      <c r="F39" s="109">
        <v>5</v>
      </c>
      <c r="G39" s="108"/>
      <c r="H39" s="112"/>
      <c r="I39" s="110">
        <v>5</v>
      </c>
      <c r="J39" s="111"/>
      <c r="K39" s="114"/>
      <c r="L39" s="133">
        <v>1</v>
      </c>
      <c r="M39" s="133"/>
      <c r="N39" s="133"/>
      <c r="O39" s="133"/>
      <c r="P39" s="103"/>
      <c r="Q39" s="103"/>
      <c r="R39" s="196"/>
      <c r="S39" s="103"/>
      <c r="T39" s="196"/>
      <c r="U39" s="103">
        <v>1</v>
      </c>
      <c r="V39" s="245"/>
      <c r="W39" s="103"/>
      <c r="X39" s="226">
        <v>1</v>
      </c>
      <c r="Y39" s="221">
        <v>1</v>
      </c>
      <c r="Z39" s="221"/>
      <c r="AA39" s="221">
        <v>1</v>
      </c>
      <c r="AB39" s="235">
        <f>SUM(L39:W39)</f>
        <v>2</v>
      </c>
      <c r="AC39" s="160"/>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1" t="s">
        <v>505</v>
      </c>
      <c r="BL39"/>
      <c r="BM39" s="61" t="s">
        <v>842</v>
      </c>
      <c r="BN39" t="s">
        <v>572</v>
      </c>
      <c r="BO39" s="160"/>
      <c r="BP39" t="s">
        <v>860</v>
      </c>
      <c r="BQ39" s="160"/>
      <c r="BR39" s="160"/>
      <c r="BS39" s="160"/>
      <c r="BT39" s="162">
        <v>147</v>
      </c>
      <c r="BU39" s="160"/>
      <c r="BV39" s="160"/>
      <c r="BW39" s="160"/>
      <c r="BX39" s="160"/>
      <c r="BY39" s="160"/>
      <c r="BZ39" s="160"/>
      <c r="CA39" s="160"/>
      <c r="CB39" s="160"/>
      <c r="CC39" s="160"/>
      <c r="CD39" s="160"/>
      <c r="CE39" s="160"/>
      <c r="CF39" s="160"/>
      <c r="CG39" s="160"/>
      <c r="CH39" s="160"/>
      <c r="CI39" s="160"/>
      <c r="CJ39" s="160"/>
      <c r="CK39" s="160"/>
      <c r="CL39" s="160"/>
      <c r="CM39" s="160"/>
      <c r="CN39" s="160"/>
      <c r="CO39" s="160"/>
      <c r="CP39" s="160"/>
      <c r="CQ39" s="160"/>
      <c r="CR39" s="160"/>
      <c r="CS39" s="160"/>
      <c r="CT39" s="160"/>
      <c r="CU39" s="160"/>
      <c r="CV39" s="160"/>
      <c r="CW39" s="160"/>
      <c r="CX39" s="160"/>
      <c r="CY39" s="160"/>
      <c r="CZ39" s="160"/>
      <c r="DA39" s="160"/>
      <c r="DB39" s="160"/>
      <c r="DC39" s="160"/>
      <c r="DD39" s="160"/>
      <c r="DE39" s="160"/>
      <c r="DF39" s="160"/>
      <c r="DG39" s="160"/>
      <c r="DH39" s="160"/>
      <c r="DI39" s="160"/>
      <c r="DJ39" s="160"/>
      <c r="DK39" s="160"/>
      <c r="DL39" s="160"/>
      <c r="DM39" s="160"/>
      <c r="DN39" s="160"/>
      <c r="DO39" s="160"/>
      <c r="DP39" s="160"/>
      <c r="DQ39" s="160"/>
      <c r="DR39" s="160"/>
      <c r="DS39" s="160"/>
      <c r="DT39" s="160"/>
      <c r="DU39" s="160"/>
      <c r="DV39" s="160"/>
      <c r="DW39" s="160"/>
      <c r="DX39" s="160"/>
      <c r="DY39" s="160"/>
      <c r="DZ39" s="160"/>
      <c r="EA39" s="160"/>
      <c r="EB39" s="160"/>
      <c r="EC39" s="160"/>
      <c r="ED39" s="160"/>
      <c r="EE39" s="160"/>
      <c r="EF39" s="160"/>
      <c r="EG39" s="160"/>
      <c r="EH39" s="160"/>
      <c r="EI39" s="160"/>
      <c r="EJ39" s="160"/>
      <c r="EK39" s="160"/>
      <c r="EL39" s="160"/>
      <c r="EM39" s="160"/>
      <c r="EN39" s="160"/>
      <c r="EO39" s="160"/>
      <c r="EP39" s="160"/>
      <c r="EQ39" s="160"/>
      <c r="ER39" s="160"/>
      <c r="ES39" s="160"/>
      <c r="ET39" s="160"/>
      <c r="EU39" s="160"/>
      <c r="EV39" s="160"/>
      <c r="EW39" s="160"/>
      <c r="EX39" s="160"/>
      <c r="EY39" s="160"/>
      <c r="EZ39" s="160"/>
      <c r="FA39" s="160"/>
      <c r="FB39" s="160"/>
      <c r="FC39" s="160"/>
      <c r="FD39" s="160"/>
      <c r="FE39" s="160"/>
      <c r="FF39" s="160"/>
      <c r="FG39" s="160"/>
    </row>
    <row r="40" spans="1:163" s="51" customFormat="1" ht="24.75" customHeight="1" x14ac:dyDescent="0.25">
      <c r="A40" s="32">
        <v>149</v>
      </c>
      <c r="B40" s="32"/>
      <c r="C40" s="91" t="str">
        <f>HYPERLINK(BP40,BK40)</f>
        <v xml:space="preserve"> Principles of seafood quality science </v>
      </c>
      <c r="D40" s="107" t="s">
        <v>383</v>
      </c>
      <c r="E40" s="108" t="s">
        <v>8</v>
      </c>
      <c r="F40" s="109">
        <v>4</v>
      </c>
      <c r="G40" s="108"/>
      <c r="H40" s="112"/>
      <c r="I40" s="110">
        <v>4</v>
      </c>
      <c r="J40" s="111"/>
      <c r="K40" s="114"/>
      <c r="L40" s="133">
        <v>1</v>
      </c>
      <c r="M40" s="133"/>
      <c r="N40" s="133"/>
      <c r="O40" s="133"/>
      <c r="P40" s="103"/>
      <c r="Q40" s="103"/>
      <c r="R40" s="196"/>
      <c r="S40" s="103"/>
      <c r="T40" s="196"/>
      <c r="U40" s="103">
        <v>1</v>
      </c>
      <c r="V40" s="245"/>
      <c r="W40" s="103"/>
      <c r="X40" s="226">
        <v>1</v>
      </c>
      <c r="Y40" s="221">
        <v>1</v>
      </c>
      <c r="Z40" s="221"/>
      <c r="AA40" s="221">
        <v>1</v>
      </c>
      <c r="AB40" s="235">
        <f>SUM(L40:W40)</f>
        <v>2</v>
      </c>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c r="BG40" s="160"/>
      <c r="BH40" s="160"/>
      <c r="BI40" s="160"/>
      <c r="BJ40" s="160"/>
      <c r="BK40" s="161" t="s">
        <v>507</v>
      </c>
      <c r="BL40"/>
      <c r="BM40" s="61" t="s">
        <v>842</v>
      </c>
      <c r="BN40" t="s">
        <v>717</v>
      </c>
      <c r="BO40" s="160"/>
      <c r="BP40" t="s">
        <v>861</v>
      </c>
      <c r="BQ40" s="160"/>
      <c r="BR40" s="160"/>
      <c r="BS40" s="160"/>
      <c r="BT40" s="162">
        <v>149</v>
      </c>
      <c r="BU40" s="160"/>
      <c r="BV40" s="160"/>
      <c r="BW40" s="160"/>
      <c r="BX40" s="160"/>
      <c r="BY40" s="160"/>
      <c r="BZ40" s="160"/>
      <c r="CA40" s="160"/>
      <c r="CB40" s="160"/>
      <c r="CC40" s="160"/>
      <c r="CD40" s="160"/>
      <c r="CE40" s="160"/>
      <c r="CF40" s="160"/>
      <c r="CG40" s="160"/>
      <c r="CH40" s="160"/>
      <c r="CI40" s="160"/>
      <c r="CJ40" s="160"/>
      <c r="CK40" s="160"/>
      <c r="CL40" s="160"/>
      <c r="CM40" s="160"/>
      <c r="CN40" s="160"/>
      <c r="CO40" s="160"/>
      <c r="CP40" s="160"/>
      <c r="CQ40" s="160"/>
      <c r="CR40" s="160"/>
      <c r="CS40" s="160"/>
      <c r="CT40" s="160"/>
      <c r="CU40" s="160"/>
      <c r="CV40" s="160"/>
      <c r="CW40" s="160"/>
      <c r="CX40" s="160"/>
      <c r="CY40" s="160"/>
      <c r="CZ40" s="160"/>
      <c r="DA40" s="160"/>
      <c r="DB40" s="160"/>
      <c r="DC40" s="160"/>
      <c r="DD40" s="160"/>
      <c r="DE40" s="160"/>
      <c r="DF40" s="160"/>
      <c r="DG40" s="160"/>
      <c r="DH40" s="160"/>
      <c r="DI40" s="160"/>
      <c r="DJ40" s="160"/>
      <c r="DK40" s="160"/>
      <c r="DL40" s="160"/>
      <c r="DM40" s="160"/>
      <c r="DN40" s="160"/>
      <c r="DO40" s="160"/>
      <c r="DP40" s="160"/>
      <c r="DQ40" s="160"/>
      <c r="DR40" s="160"/>
      <c r="DS40" s="160"/>
      <c r="DT40" s="160"/>
      <c r="DU40" s="160"/>
      <c r="DV40" s="160"/>
      <c r="DW40" s="160"/>
      <c r="DX40" s="160"/>
      <c r="DY40" s="160"/>
      <c r="DZ40" s="160"/>
      <c r="EA40" s="160"/>
      <c r="EB40" s="160"/>
      <c r="EC40" s="160"/>
      <c r="ED40" s="160"/>
      <c r="EE40" s="160"/>
      <c r="EF40" s="160"/>
      <c r="EG40" s="160"/>
      <c r="EH40" s="160"/>
      <c r="EI40" s="160"/>
      <c r="EJ40" s="160"/>
      <c r="EK40" s="160"/>
      <c r="EL40" s="160"/>
      <c r="EM40" s="160"/>
      <c r="EN40" s="160"/>
      <c r="EO40" s="160"/>
      <c r="EP40" s="160"/>
      <c r="EQ40" s="160"/>
      <c r="ER40" s="160"/>
      <c r="ES40" s="160"/>
      <c r="ET40" s="160"/>
      <c r="EU40" s="160"/>
      <c r="EV40" s="160"/>
      <c r="EW40" s="160"/>
      <c r="EX40" s="160"/>
      <c r="EY40" s="160"/>
      <c r="EZ40" s="160"/>
      <c r="FA40" s="160"/>
      <c r="FB40" s="160"/>
      <c r="FC40" s="160"/>
      <c r="FD40" s="160"/>
      <c r="FE40" s="160"/>
      <c r="FF40" s="160"/>
      <c r="FG40" s="160"/>
    </row>
    <row r="41" spans="1:163" s="51" customFormat="1" ht="24.75" customHeight="1" x14ac:dyDescent="0.25">
      <c r="A41" s="32">
        <v>148</v>
      </c>
      <c r="B41" s="32"/>
      <c r="C41" s="91" t="str">
        <f>HYPERLINK(BP41,BK41)</f>
        <v xml:space="preserve"> Principles of shellfish  non-marine finfish and marine food products Product Knowledge</v>
      </c>
      <c r="D41" s="107" t="s">
        <v>382</v>
      </c>
      <c r="E41" s="108" t="s">
        <v>8</v>
      </c>
      <c r="F41" s="109">
        <v>5</v>
      </c>
      <c r="G41" s="108"/>
      <c r="H41" s="112"/>
      <c r="I41" s="110">
        <v>5</v>
      </c>
      <c r="J41" s="111"/>
      <c r="K41" s="114"/>
      <c r="L41" s="133">
        <v>1</v>
      </c>
      <c r="M41" s="133"/>
      <c r="N41" s="133"/>
      <c r="O41" s="133"/>
      <c r="P41" s="103"/>
      <c r="Q41" s="103"/>
      <c r="R41" s="196"/>
      <c r="S41" s="103"/>
      <c r="T41" s="196">
        <v>1</v>
      </c>
      <c r="U41" s="103">
        <v>1</v>
      </c>
      <c r="V41" s="245"/>
      <c r="W41" s="103"/>
      <c r="X41" s="226">
        <v>1</v>
      </c>
      <c r="Y41" s="221">
        <v>1</v>
      </c>
      <c r="Z41" s="221"/>
      <c r="AA41" s="221">
        <v>1</v>
      </c>
      <c r="AB41" s="235">
        <f>SUM(L41:W41)</f>
        <v>3</v>
      </c>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J41" s="160"/>
      <c r="BK41" s="161" t="s">
        <v>506</v>
      </c>
      <c r="BL41"/>
      <c r="BM41" s="61" t="s">
        <v>842</v>
      </c>
      <c r="BN41" t="s">
        <v>573</v>
      </c>
      <c r="BO41" s="160"/>
      <c r="BP41" t="s">
        <v>862</v>
      </c>
      <c r="BQ41" s="160"/>
      <c r="BR41" s="160"/>
      <c r="BS41" s="160"/>
      <c r="BT41" s="162">
        <v>148</v>
      </c>
      <c r="BU41" s="160"/>
      <c r="BV41" s="160"/>
      <c r="BW41" s="160"/>
      <c r="BX41" s="160"/>
      <c r="BY41" s="160"/>
      <c r="BZ41" s="160"/>
      <c r="CA41" s="160"/>
      <c r="CB41" s="160"/>
      <c r="CC41" s="160"/>
      <c r="CD41" s="160"/>
      <c r="CE41" s="160"/>
      <c r="CF41" s="160"/>
      <c r="CG41" s="160"/>
      <c r="CH41" s="160"/>
      <c r="CI41" s="160"/>
      <c r="CJ41" s="160"/>
      <c r="CK41" s="160"/>
      <c r="CL41" s="160"/>
      <c r="CM41" s="160"/>
      <c r="CN41" s="160"/>
      <c r="CO41" s="160"/>
      <c r="CP41" s="160"/>
      <c r="CQ41" s="160"/>
      <c r="CR41" s="160"/>
      <c r="CS41" s="160"/>
      <c r="CT41" s="160"/>
      <c r="CU41" s="160"/>
      <c r="CV41" s="160"/>
      <c r="CW41" s="160"/>
      <c r="CX41" s="160"/>
      <c r="CY41" s="160"/>
      <c r="CZ41" s="160"/>
      <c r="DA41" s="160"/>
      <c r="DB41" s="160"/>
      <c r="DC41" s="160"/>
      <c r="DD41" s="160"/>
      <c r="DE41" s="160"/>
      <c r="DF41" s="160"/>
      <c r="DG41" s="160"/>
      <c r="DH41" s="160"/>
      <c r="DI41" s="160"/>
      <c r="DJ41" s="160"/>
      <c r="DK41" s="160"/>
      <c r="DL41" s="160"/>
      <c r="DM41" s="160"/>
      <c r="DN41" s="160"/>
      <c r="DO41" s="160"/>
      <c r="DP41" s="160"/>
      <c r="DQ41" s="160"/>
      <c r="DR41" s="160"/>
      <c r="DS41" s="160"/>
      <c r="DT41" s="160"/>
      <c r="DU41" s="160"/>
      <c r="DV41" s="160"/>
      <c r="DW41" s="160"/>
      <c r="DX41" s="160"/>
      <c r="DY41" s="160"/>
      <c r="DZ41" s="160"/>
      <c r="EA41" s="160"/>
      <c r="EB41" s="160"/>
      <c r="EC41" s="160"/>
      <c r="ED41" s="160"/>
      <c r="EE41" s="160"/>
      <c r="EF41" s="160"/>
      <c r="EG41" s="160"/>
      <c r="EH41" s="160"/>
      <c r="EI41" s="160"/>
      <c r="EJ41" s="160"/>
      <c r="EK41" s="160"/>
      <c r="EL41" s="160"/>
      <c r="EM41" s="160"/>
      <c r="EN41" s="160"/>
      <c r="EO41" s="160"/>
      <c r="EP41" s="160"/>
      <c r="EQ41" s="160"/>
      <c r="ER41" s="160"/>
      <c r="ES41" s="160"/>
      <c r="ET41" s="160"/>
      <c r="EU41" s="160"/>
      <c r="EV41" s="160"/>
      <c r="EW41" s="160"/>
      <c r="EX41" s="160"/>
      <c r="EY41" s="160"/>
      <c r="EZ41" s="160"/>
      <c r="FA41" s="160"/>
      <c r="FB41" s="160"/>
      <c r="FC41" s="160"/>
      <c r="FD41" s="160"/>
      <c r="FE41" s="160"/>
      <c r="FF41" s="160"/>
      <c r="FG41" s="160"/>
    </row>
    <row r="42" spans="1:163" s="51" customFormat="1" ht="24.75" customHeight="1" x14ac:dyDescent="0.25">
      <c r="A42" s="32">
        <v>3</v>
      </c>
      <c r="B42" s="32"/>
      <c r="C42" s="91" t="str">
        <f>HYPERLINK(BP42,BK42)</f>
        <v xml:space="preserve"> Process fish by hand </v>
      </c>
      <c r="D42" s="107" t="s">
        <v>253</v>
      </c>
      <c r="E42" s="108" t="s">
        <v>7</v>
      </c>
      <c r="F42" s="109">
        <v>3</v>
      </c>
      <c r="G42" s="108"/>
      <c r="H42" s="110">
        <v>3</v>
      </c>
      <c r="I42" s="110"/>
      <c r="J42" s="111">
        <v>1</v>
      </c>
      <c r="K42" s="111"/>
      <c r="L42" s="133"/>
      <c r="M42" s="133"/>
      <c r="N42" s="133"/>
      <c r="O42" s="133"/>
      <c r="P42" s="103"/>
      <c r="Q42" s="103"/>
      <c r="R42" s="196"/>
      <c r="S42" s="103"/>
      <c r="T42" s="196"/>
      <c r="U42" s="103"/>
      <c r="V42" s="245"/>
      <c r="W42" s="103"/>
      <c r="X42" s="226">
        <v>1</v>
      </c>
      <c r="Y42" s="221">
        <v>1</v>
      </c>
      <c r="Z42" s="221">
        <v>1</v>
      </c>
      <c r="AA42" s="221"/>
      <c r="AB42" s="235">
        <f>SUM(L42:W42)</f>
        <v>0</v>
      </c>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1" t="s">
        <v>405</v>
      </c>
      <c r="BL42"/>
      <c r="BM42" s="61" t="s">
        <v>842</v>
      </c>
      <c r="BN42" t="s">
        <v>661</v>
      </c>
      <c r="BO42" s="160"/>
      <c r="BP42" t="s">
        <v>941</v>
      </c>
      <c r="BQ42" s="160"/>
      <c r="BR42" s="160"/>
      <c r="BS42" s="160"/>
      <c r="BT42" s="162">
        <v>3</v>
      </c>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row>
    <row r="43" spans="1:163" s="51" customFormat="1" ht="24.75" customHeight="1" x14ac:dyDescent="0.25">
      <c r="A43" s="32">
        <v>67</v>
      </c>
      <c r="B43" s="32"/>
      <c r="C43" s="91" t="str">
        <f>HYPERLINK(BP43,BK43)</f>
        <v xml:space="preserve"> Process fish-shellfish in a sales environment </v>
      </c>
      <c r="D43" s="107" t="s">
        <v>317</v>
      </c>
      <c r="E43" s="108" t="s">
        <v>7</v>
      </c>
      <c r="F43" s="109">
        <v>3</v>
      </c>
      <c r="G43" s="108"/>
      <c r="H43" s="110">
        <v>3</v>
      </c>
      <c r="I43" s="110"/>
      <c r="J43" s="111">
        <v>1</v>
      </c>
      <c r="K43" s="111"/>
      <c r="L43" s="133"/>
      <c r="M43" s="133"/>
      <c r="N43" s="133"/>
      <c r="O43" s="133"/>
      <c r="P43" s="103"/>
      <c r="Q43" s="103"/>
      <c r="R43" s="196"/>
      <c r="S43" s="103"/>
      <c r="T43" s="196"/>
      <c r="U43" s="103">
        <v>1</v>
      </c>
      <c r="V43" s="245"/>
      <c r="W43" s="103"/>
      <c r="X43" s="226">
        <v>1</v>
      </c>
      <c r="Y43" s="221">
        <v>1</v>
      </c>
      <c r="Z43" s="221">
        <v>1</v>
      </c>
      <c r="AA43" s="221"/>
      <c r="AB43" s="235">
        <f>SUM(L43:W43)</f>
        <v>1</v>
      </c>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1" t="s">
        <v>524</v>
      </c>
      <c r="BL43"/>
      <c r="BM43" s="61" t="s">
        <v>842</v>
      </c>
      <c r="BN43" t="s">
        <v>563</v>
      </c>
      <c r="BO43" s="160"/>
      <c r="BP43" t="s">
        <v>863</v>
      </c>
      <c r="BQ43" s="160"/>
      <c r="BR43" s="160"/>
      <c r="BS43" s="160"/>
      <c r="BT43" s="162">
        <v>67</v>
      </c>
      <c r="BU43" s="160"/>
      <c r="BV43" s="160"/>
      <c r="BW43" s="160"/>
      <c r="BX43" s="160"/>
      <c r="BY43" s="160"/>
      <c r="BZ43" s="160"/>
      <c r="CA43" s="160"/>
      <c r="CB43" s="160"/>
      <c r="CC43" s="160"/>
      <c r="CD43" s="160"/>
      <c r="CE43" s="160"/>
      <c r="CF43" s="160"/>
      <c r="CG43" s="160"/>
      <c r="CH43" s="160"/>
      <c r="CI43" s="160"/>
      <c r="CJ43" s="160"/>
      <c r="CK43" s="160"/>
      <c r="CL43" s="160"/>
      <c r="CM43" s="160"/>
      <c r="CN43" s="160"/>
      <c r="CO43" s="160"/>
      <c r="CP43" s="160"/>
      <c r="CQ43" s="160"/>
      <c r="CR43" s="160"/>
      <c r="CS43" s="160"/>
      <c r="CT43" s="160"/>
      <c r="CU43" s="160"/>
      <c r="CV43" s="160"/>
      <c r="CW43" s="160"/>
      <c r="CX43" s="160"/>
      <c r="CY43" s="160"/>
      <c r="CZ43" s="160"/>
      <c r="DA43" s="160"/>
      <c r="DB43" s="160"/>
      <c r="DC43" s="160"/>
      <c r="DD43" s="160"/>
      <c r="DE43" s="160"/>
      <c r="DF43" s="160"/>
      <c r="DG43" s="160"/>
      <c r="DH43" s="160"/>
      <c r="DI43" s="160"/>
      <c r="DJ43" s="160"/>
      <c r="DK43" s="160"/>
      <c r="DL43" s="160"/>
      <c r="DM43" s="160"/>
      <c r="DN43" s="160"/>
      <c r="DO43" s="160"/>
      <c r="DP43" s="160"/>
      <c r="DQ43" s="160"/>
      <c r="DR43" s="160"/>
      <c r="DS43" s="160"/>
      <c r="DT43" s="160"/>
      <c r="DU43" s="160"/>
      <c r="DV43" s="160"/>
      <c r="DW43" s="160"/>
      <c r="DX43" s="160"/>
      <c r="DY43" s="160"/>
      <c r="DZ43" s="160"/>
      <c r="EA43" s="160"/>
      <c r="EB43" s="160"/>
      <c r="EC43" s="160"/>
      <c r="ED43" s="160"/>
      <c r="EE43" s="160"/>
      <c r="EF43" s="160"/>
      <c r="EG43" s="160"/>
      <c r="EH43" s="160"/>
      <c r="EI43" s="160"/>
      <c r="EJ43" s="160"/>
      <c r="EK43" s="160"/>
      <c r="EL43" s="160"/>
      <c r="EM43" s="160"/>
      <c r="EN43" s="160"/>
      <c r="EO43" s="160"/>
      <c r="EP43" s="160"/>
      <c r="EQ43" s="160"/>
      <c r="ER43" s="160"/>
      <c r="ES43" s="160"/>
      <c r="ET43" s="160"/>
      <c r="EU43" s="160"/>
      <c r="EV43" s="160"/>
      <c r="EW43" s="160"/>
      <c r="EX43" s="160"/>
      <c r="EY43" s="160"/>
      <c r="EZ43" s="160"/>
      <c r="FA43" s="160"/>
      <c r="FB43" s="160"/>
      <c r="FC43" s="160"/>
      <c r="FD43" s="160"/>
      <c r="FE43" s="160"/>
      <c r="FF43" s="160"/>
      <c r="FG43" s="160"/>
    </row>
    <row r="44" spans="1:163" s="51" customFormat="1" ht="24.75" customHeight="1" x14ac:dyDescent="0.25">
      <c r="A44" s="32">
        <v>11</v>
      </c>
      <c r="B44" s="32"/>
      <c r="C44" s="91" t="str">
        <f>HYPERLINK(BP44,BK44)</f>
        <v xml:space="preserve"> Shuck bivalves by hand </v>
      </c>
      <c r="D44" s="107" t="s">
        <v>261</v>
      </c>
      <c r="E44" s="108" t="s">
        <v>7</v>
      </c>
      <c r="F44" s="109">
        <v>2</v>
      </c>
      <c r="G44" s="108"/>
      <c r="H44" s="110">
        <v>2</v>
      </c>
      <c r="I44" s="110"/>
      <c r="J44" s="111">
        <v>1</v>
      </c>
      <c r="K44" s="111"/>
      <c r="L44" s="133"/>
      <c r="M44" s="133"/>
      <c r="N44" s="133"/>
      <c r="O44" s="133"/>
      <c r="P44" s="103"/>
      <c r="Q44" s="103"/>
      <c r="R44" s="196"/>
      <c r="S44" s="196"/>
      <c r="T44" s="196">
        <v>1</v>
      </c>
      <c r="U44" s="103">
        <v>1</v>
      </c>
      <c r="V44" s="245"/>
      <c r="W44" s="103"/>
      <c r="X44" s="226">
        <v>1</v>
      </c>
      <c r="Y44" s="221">
        <v>1</v>
      </c>
      <c r="Z44" s="221">
        <v>1</v>
      </c>
      <c r="AA44" s="221"/>
      <c r="AB44" s="235">
        <f>SUM(L44:W44)</f>
        <v>2</v>
      </c>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c r="BG44" s="160"/>
      <c r="BH44" s="160"/>
      <c r="BI44" s="160"/>
      <c r="BJ44" s="160"/>
      <c r="BK44" s="161" t="s">
        <v>407</v>
      </c>
      <c r="BL44"/>
      <c r="BM44" s="61" t="s">
        <v>842</v>
      </c>
      <c r="BN44" t="s">
        <v>582</v>
      </c>
      <c r="BO44" s="160"/>
      <c r="BP44" t="s">
        <v>865</v>
      </c>
      <c r="BQ44" s="160"/>
      <c r="BR44" s="160"/>
      <c r="BS44" s="160"/>
      <c r="BT44" s="162">
        <v>11</v>
      </c>
      <c r="BU44" s="164"/>
      <c r="BV44" s="164"/>
      <c r="BW44" s="164"/>
      <c r="BX44" s="164"/>
      <c r="BY44" s="164"/>
      <c r="BZ44" s="164"/>
      <c r="CA44" s="164"/>
      <c r="CB44" s="164"/>
      <c r="CC44" s="164"/>
      <c r="CD44" s="164"/>
      <c r="CE44" s="164"/>
      <c r="CF44" s="164"/>
      <c r="CG44" s="164"/>
      <c r="CH44" s="164"/>
      <c r="CI44" s="164"/>
      <c r="CJ44" s="164"/>
      <c r="CK44" s="164"/>
      <c r="CL44" s="164"/>
      <c r="CM44" s="164"/>
      <c r="CN44" s="164"/>
      <c r="CO44" s="164"/>
      <c r="CP44" s="164"/>
      <c r="CQ44" s="164"/>
      <c r="CR44" s="164"/>
      <c r="CS44" s="164"/>
      <c r="CT44" s="164"/>
      <c r="CU44" s="164"/>
      <c r="CV44" s="164"/>
      <c r="CW44" s="164"/>
      <c r="CX44" s="164"/>
      <c r="CY44" s="164"/>
      <c r="CZ44" s="164"/>
      <c r="DA44" s="164"/>
      <c r="DB44" s="164"/>
      <c r="DC44" s="164"/>
      <c r="DD44" s="164"/>
      <c r="DE44" s="164"/>
      <c r="DF44" s="164"/>
      <c r="DG44" s="164"/>
      <c r="DH44" s="164"/>
      <c r="DI44" s="164"/>
      <c r="DJ44" s="164"/>
      <c r="DK44" s="164"/>
      <c r="DL44" s="164"/>
      <c r="DM44" s="164"/>
      <c r="DN44" s="164"/>
      <c r="DO44" s="164"/>
      <c r="DP44" s="164"/>
      <c r="DQ44" s="164"/>
      <c r="DR44" s="164"/>
      <c r="DS44" s="164"/>
      <c r="DT44" s="164"/>
      <c r="DU44" s="164"/>
      <c r="DV44" s="164"/>
      <c r="DW44" s="164"/>
      <c r="DX44" s="164"/>
      <c r="DY44" s="164"/>
      <c r="DZ44" s="164"/>
      <c r="EA44" s="164"/>
      <c r="EB44" s="164"/>
      <c r="EC44" s="164"/>
      <c r="ED44" s="164"/>
      <c r="EE44" s="164"/>
      <c r="EF44" s="164"/>
      <c r="EG44" s="164"/>
      <c r="EH44" s="164"/>
      <c r="EI44" s="164"/>
      <c r="EJ44" s="164"/>
      <c r="EK44" s="164"/>
      <c r="EL44" s="164"/>
      <c r="EM44" s="164"/>
      <c r="EN44" s="164"/>
      <c r="EO44" s="164"/>
      <c r="EP44" s="164"/>
      <c r="EQ44" s="164"/>
      <c r="ER44" s="164"/>
      <c r="ES44" s="164"/>
      <c r="ET44" s="164"/>
      <c r="EU44" s="164"/>
      <c r="EV44" s="164"/>
      <c r="EW44" s="164"/>
      <c r="EX44" s="164"/>
      <c r="EY44" s="164"/>
      <c r="EZ44" s="164"/>
      <c r="FA44" s="164"/>
      <c r="FB44" s="164"/>
      <c r="FC44" s="164"/>
      <c r="FD44" s="164"/>
      <c r="FE44" s="164"/>
      <c r="FF44" s="164"/>
      <c r="FG44" s="164"/>
    </row>
    <row r="45" spans="1:163" s="51" customFormat="1" ht="24.75" customHeight="1" x14ac:dyDescent="0.25">
      <c r="A45" s="32">
        <v>28</v>
      </c>
      <c r="B45" s="32"/>
      <c r="C45" s="91" t="str">
        <f>HYPERLINK(BP45,BK45)</f>
        <v xml:space="preserve"> Understand how to assemble fish-shellfish products by hand </v>
      </c>
      <c r="D45" s="107" t="s">
        <v>278</v>
      </c>
      <c r="E45" s="108" t="s">
        <v>7</v>
      </c>
      <c r="F45" s="109">
        <v>2</v>
      </c>
      <c r="G45" s="108"/>
      <c r="H45" s="110">
        <v>2</v>
      </c>
      <c r="I45" s="110"/>
      <c r="J45" s="111"/>
      <c r="K45" s="111">
        <v>1</v>
      </c>
      <c r="L45" s="133"/>
      <c r="M45" s="133"/>
      <c r="N45" s="133"/>
      <c r="O45" s="133"/>
      <c r="P45" s="103"/>
      <c r="Q45" s="103"/>
      <c r="R45" s="196"/>
      <c r="S45" s="103"/>
      <c r="T45" s="196"/>
      <c r="U45" s="103">
        <v>1</v>
      </c>
      <c r="V45" s="245"/>
      <c r="W45" s="103"/>
      <c r="X45" s="226">
        <v>1</v>
      </c>
      <c r="Y45" s="221">
        <v>1</v>
      </c>
      <c r="Z45" s="221"/>
      <c r="AA45" s="221">
        <v>1</v>
      </c>
      <c r="AB45" s="235">
        <f>SUM(L45:W45)</f>
        <v>1</v>
      </c>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1" t="s">
        <v>532</v>
      </c>
      <c r="BL45"/>
      <c r="BM45" s="61" t="s">
        <v>842</v>
      </c>
      <c r="BN45" t="s">
        <v>579</v>
      </c>
      <c r="BO45" s="160"/>
      <c r="BP45" t="s">
        <v>868</v>
      </c>
      <c r="BQ45" s="160"/>
      <c r="BR45" s="160"/>
      <c r="BS45" s="160"/>
      <c r="BT45" s="162">
        <v>28</v>
      </c>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160"/>
      <c r="CW45" s="160"/>
      <c r="CX45" s="160"/>
      <c r="CY45" s="160"/>
      <c r="CZ45" s="160"/>
      <c r="DA45" s="160"/>
      <c r="DB45" s="160"/>
      <c r="DC45" s="160"/>
      <c r="DD45" s="160"/>
      <c r="DE45" s="160"/>
      <c r="DF45" s="160"/>
      <c r="DG45" s="160"/>
      <c r="DH45" s="160"/>
      <c r="DI45" s="160"/>
      <c r="DJ45" s="160"/>
      <c r="DK45" s="160"/>
      <c r="DL45" s="160"/>
      <c r="DM45" s="160"/>
      <c r="DN45" s="160"/>
      <c r="DO45" s="160"/>
      <c r="DP45" s="160"/>
      <c r="DQ45" s="160"/>
      <c r="DR45" s="160"/>
      <c r="DS45" s="160"/>
      <c r="DT45" s="160"/>
      <c r="DU45" s="160"/>
      <c r="DV45" s="160"/>
      <c r="DW45" s="160"/>
      <c r="DX45" s="160"/>
      <c r="DY45" s="160"/>
      <c r="DZ45" s="160"/>
      <c r="EA45" s="160"/>
      <c r="EB45" s="160"/>
      <c r="EC45" s="160"/>
      <c r="ED45" s="160"/>
      <c r="EE45" s="160"/>
      <c r="EF45" s="160"/>
      <c r="EG45" s="160"/>
      <c r="EH45" s="160"/>
      <c r="EI45" s="160"/>
      <c r="EJ45" s="160"/>
      <c r="EK45" s="160"/>
      <c r="EL45" s="160"/>
      <c r="EM45" s="160"/>
      <c r="EN45" s="160"/>
      <c r="EO45" s="160"/>
      <c r="EP45" s="160"/>
      <c r="EQ45" s="160"/>
      <c r="ER45" s="160"/>
      <c r="ES45" s="160"/>
      <c r="ET45" s="160"/>
      <c r="EU45" s="160"/>
      <c r="EV45" s="160"/>
      <c r="EW45" s="160"/>
      <c r="EX45" s="160"/>
      <c r="EY45" s="160"/>
      <c r="EZ45" s="160"/>
      <c r="FA45" s="160"/>
      <c r="FB45" s="160"/>
      <c r="FC45" s="160"/>
      <c r="FD45" s="160"/>
      <c r="FE45" s="160"/>
      <c r="FF45" s="160"/>
      <c r="FG45" s="160"/>
    </row>
    <row r="46" spans="1:163" s="51" customFormat="1" ht="24.75" customHeight="1" x14ac:dyDescent="0.25">
      <c r="A46" s="32">
        <v>42</v>
      </c>
      <c r="B46" s="32"/>
      <c r="C46" s="91" t="str">
        <f>HYPERLINK(BP46,BK46)</f>
        <v xml:space="preserve"> Understand how to carry out shellfish depuration processing </v>
      </c>
      <c r="D46" s="107" t="s">
        <v>292</v>
      </c>
      <c r="E46" s="108" t="s">
        <v>7</v>
      </c>
      <c r="F46" s="109">
        <v>2</v>
      </c>
      <c r="G46" s="108"/>
      <c r="H46" s="110">
        <v>2</v>
      </c>
      <c r="I46" s="110"/>
      <c r="J46" s="111"/>
      <c r="K46" s="111">
        <v>1</v>
      </c>
      <c r="L46" s="133"/>
      <c r="M46" s="133"/>
      <c r="N46" s="133"/>
      <c r="O46" s="133"/>
      <c r="P46" s="103"/>
      <c r="Q46" s="103"/>
      <c r="R46" s="196"/>
      <c r="S46" s="103"/>
      <c r="T46" s="196">
        <v>1</v>
      </c>
      <c r="U46" s="103"/>
      <c r="V46" s="245"/>
      <c r="W46" s="103">
        <v>1</v>
      </c>
      <c r="X46" s="226">
        <v>1</v>
      </c>
      <c r="Y46" s="221">
        <v>1</v>
      </c>
      <c r="Z46" s="221"/>
      <c r="AA46" s="221">
        <v>1</v>
      </c>
      <c r="AB46" s="235">
        <f>SUM(L46:W46)</f>
        <v>2</v>
      </c>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1" t="s">
        <v>426</v>
      </c>
      <c r="BL46"/>
      <c r="BM46" s="61" t="s">
        <v>842</v>
      </c>
      <c r="BN46" t="s">
        <v>682</v>
      </c>
      <c r="BO46" s="160"/>
      <c r="BP46" t="s">
        <v>947</v>
      </c>
      <c r="BQ46" s="160"/>
      <c r="BR46" s="160"/>
      <c r="BS46" s="160"/>
      <c r="BT46" s="162">
        <v>42</v>
      </c>
      <c r="BU46" s="160"/>
      <c r="BV46" s="160"/>
      <c r="BW46" s="160"/>
      <c r="BX46" s="160"/>
      <c r="BY46" s="160"/>
      <c r="BZ46" s="160"/>
      <c r="CA46" s="160"/>
      <c r="CB46" s="160"/>
      <c r="CC46" s="160"/>
      <c r="CD46" s="160"/>
      <c r="CE46" s="160"/>
      <c r="CF46" s="160"/>
      <c r="CG46" s="160"/>
      <c r="CH46" s="160"/>
      <c r="CI46" s="160"/>
      <c r="CJ46" s="160"/>
      <c r="CK46" s="160"/>
      <c r="CL46" s="160"/>
      <c r="CM46" s="160"/>
      <c r="CN46" s="160"/>
      <c r="CO46" s="160"/>
      <c r="CP46" s="160"/>
      <c r="CQ46" s="160"/>
      <c r="CR46" s="160"/>
      <c r="CS46" s="160"/>
      <c r="CT46" s="160"/>
      <c r="CU46" s="160"/>
      <c r="CV46" s="160"/>
      <c r="CW46" s="160"/>
      <c r="CX46" s="160"/>
      <c r="CY46" s="160"/>
      <c r="CZ46" s="160"/>
      <c r="DA46" s="160"/>
      <c r="DB46" s="160"/>
      <c r="DC46" s="160"/>
      <c r="DD46" s="160"/>
      <c r="DE46" s="160"/>
      <c r="DF46" s="160"/>
      <c r="DG46" s="160"/>
      <c r="DH46" s="160"/>
      <c r="DI46" s="160"/>
      <c r="DJ46" s="160"/>
      <c r="DK46" s="160"/>
      <c r="DL46" s="160"/>
      <c r="DM46" s="160"/>
      <c r="DN46" s="160"/>
      <c r="DO46" s="160"/>
      <c r="DP46" s="160"/>
      <c r="DQ46" s="160"/>
      <c r="DR46" s="160"/>
      <c r="DS46" s="160"/>
      <c r="DT46" s="160"/>
      <c r="DU46" s="160"/>
      <c r="DV46" s="160"/>
      <c r="DW46" s="160"/>
      <c r="DX46" s="160"/>
      <c r="DY46" s="160"/>
      <c r="DZ46" s="160"/>
      <c r="EA46" s="160"/>
      <c r="EB46" s="160"/>
      <c r="EC46" s="160"/>
      <c r="ED46" s="160"/>
      <c r="EE46" s="160"/>
      <c r="EF46" s="160"/>
      <c r="EG46" s="160"/>
      <c r="EH46" s="160"/>
      <c r="EI46" s="160"/>
      <c r="EJ46" s="160"/>
      <c r="EK46" s="160"/>
      <c r="EL46" s="160"/>
      <c r="EM46" s="160"/>
      <c r="EN46" s="160"/>
      <c r="EO46" s="160"/>
      <c r="EP46" s="160"/>
      <c r="EQ46" s="160"/>
      <c r="ER46" s="160"/>
      <c r="ES46" s="160"/>
      <c r="ET46" s="160"/>
      <c r="EU46" s="160"/>
      <c r="EV46" s="160"/>
      <c r="EW46" s="160"/>
      <c r="EX46" s="160"/>
      <c r="EY46" s="160"/>
      <c r="EZ46" s="160"/>
      <c r="FA46" s="160"/>
      <c r="FB46" s="160"/>
      <c r="FC46" s="160"/>
      <c r="FD46" s="160"/>
      <c r="FE46" s="160"/>
      <c r="FF46" s="160"/>
      <c r="FG46" s="160"/>
    </row>
    <row r="47" spans="1:163" s="51" customFormat="1" ht="24.75" customHeight="1" x14ac:dyDescent="0.25">
      <c r="A47" s="32">
        <v>10</v>
      </c>
      <c r="B47" s="32"/>
      <c r="C47" s="91" t="str">
        <f>HYPERLINK(BP47,BK47)</f>
        <v xml:space="preserve"> Understand how to control fish-shellfish defrosting </v>
      </c>
      <c r="D47" s="107" t="s">
        <v>260</v>
      </c>
      <c r="E47" s="108" t="s">
        <v>7</v>
      </c>
      <c r="F47" s="109">
        <v>1</v>
      </c>
      <c r="G47" s="108"/>
      <c r="H47" s="110">
        <v>1</v>
      </c>
      <c r="I47" s="110"/>
      <c r="J47" s="111"/>
      <c r="K47" s="111">
        <v>1</v>
      </c>
      <c r="L47" s="133"/>
      <c r="M47" s="133"/>
      <c r="N47" s="133"/>
      <c r="O47" s="133"/>
      <c r="P47" s="196"/>
      <c r="Q47" s="196"/>
      <c r="R47" s="196"/>
      <c r="S47" s="103"/>
      <c r="T47" s="196"/>
      <c r="U47" s="103"/>
      <c r="V47" s="245"/>
      <c r="W47" s="103"/>
      <c r="X47" s="226">
        <v>1</v>
      </c>
      <c r="Y47" s="221">
        <v>1</v>
      </c>
      <c r="Z47" s="221"/>
      <c r="AA47" s="221">
        <v>1</v>
      </c>
      <c r="AB47" s="235">
        <f>SUM(L47:W47)</f>
        <v>0</v>
      </c>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1" t="s">
        <v>549</v>
      </c>
      <c r="BL47"/>
      <c r="BM47" s="61" t="s">
        <v>842</v>
      </c>
      <c r="BN47" t="s">
        <v>631</v>
      </c>
      <c r="BO47" s="160"/>
      <c r="BP47" t="s">
        <v>954</v>
      </c>
      <c r="BQ47" s="160"/>
      <c r="BR47" s="160"/>
      <c r="BS47" s="160"/>
      <c r="BT47" s="162">
        <v>10</v>
      </c>
      <c r="BU47" s="164"/>
      <c r="BV47" s="164"/>
      <c r="BW47" s="164"/>
      <c r="BX47" s="164"/>
      <c r="BY47" s="164"/>
      <c r="BZ47" s="164"/>
      <c r="CA47" s="164"/>
      <c r="CB47" s="164"/>
      <c r="CC47" s="164"/>
      <c r="CD47" s="164"/>
      <c r="CE47" s="164"/>
      <c r="CF47" s="164"/>
      <c r="CG47" s="164"/>
      <c r="CH47" s="164"/>
      <c r="CI47" s="164"/>
      <c r="CJ47" s="164"/>
      <c r="CK47" s="164"/>
      <c r="CL47" s="164"/>
      <c r="CM47" s="164"/>
      <c r="CN47" s="164"/>
      <c r="CO47" s="164"/>
      <c r="CP47" s="164"/>
      <c r="CQ47" s="164"/>
      <c r="CR47" s="164"/>
      <c r="CS47" s="164"/>
      <c r="CT47" s="164"/>
      <c r="CU47" s="164"/>
      <c r="CV47" s="164"/>
      <c r="CW47" s="164"/>
      <c r="CX47" s="164"/>
      <c r="CY47" s="164"/>
      <c r="CZ47" s="164"/>
      <c r="DA47" s="164"/>
      <c r="DB47" s="164"/>
      <c r="DC47" s="164"/>
      <c r="DD47" s="164"/>
      <c r="DE47" s="164"/>
      <c r="DF47" s="164"/>
      <c r="DG47" s="164"/>
      <c r="DH47" s="164"/>
      <c r="DI47" s="164"/>
      <c r="DJ47" s="164"/>
      <c r="DK47" s="164"/>
      <c r="DL47" s="164"/>
      <c r="DM47" s="164"/>
      <c r="DN47" s="164"/>
      <c r="DO47" s="164"/>
      <c r="DP47" s="164"/>
      <c r="DQ47" s="164"/>
      <c r="DR47" s="164"/>
      <c r="DS47" s="164"/>
      <c r="DT47" s="164"/>
      <c r="DU47" s="164"/>
      <c r="DV47" s="164"/>
      <c r="DW47" s="164"/>
      <c r="DX47" s="164"/>
      <c r="DY47" s="164"/>
      <c r="DZ47" s="164"/>
      <c r="EA47" s="164"/>
      <c r="EB47" s="164"/>
      <c r="EC47" s="164"/>
      <c r="ED47" s="164"/>
      <c r="EE47" s="164"/>
      <c r="EF47" s="164"/>
      <c r="EG47" s="164"/>
      <c r="EH47" s="164"/>
      <c r="EI47" s="164"/>
      <c r="EJ47" s="164"/>
      <c r="EK47" s="164"/>
      <c r="EL47" s="164"/>
      <c r="EM47" s="164"/>
      <c r="EN47" s="164"/>
      <c r="EO47" s="164"/>
      <c r="EP47" s="164"/>
      <c r="EQ47" s="164"/>
      <c r="ER47" s="164"/>
      <c r="ES47" s="164"/>
      <c r="ET47" s="164"/>
      <c r="EU47" s="164"/>
      <c r="EV47" s="164"/>
      <c r="EW47" s="164"/>
      <c r="EX47" s="164"/>
      <c r="EY47" s="164"/>
      <c r="EZ47" s="164"/>
      <c r="FA47" s="164"/>
      <c r="FB47" s="164"/>
      <c r="FC47" s="164"/>
      <c r="FD47" s="164"/>
      <c r="FE47" s="164"/>
      <c r="FF47" s="164"/>
      <c r="FG47" s="164"/>
    </row>
    <row r="48" spans="1:163" s="51" customFormat="1" ht="24.75" customHeight="1" x14ac:dyDescent="0.25">
      <c r="A48" s="32">
        <v>16</v>
      </c>
      <c r="B48" s="32"/>
      <c r="C48" s="91" t="str">
        <f>HYPERLINK(BP48,BK48)</f>
        <v xml:space="preserve"> Understand how to control processes in food manufacture </v>
      </c>
      <c r="D48" s="107" t="s">
        <v>266</v>
      </c>
      <c r="E48" s="108" t="s">
        <v>7</v>
      </c>
      <c r="F48" s="109">
        <v>4</v>
      </c>
      <c r="G48" s="108"/>
      <c r="H48" s="110">
        <v>4</v>
      </c>
      <c r="I48" s="110"/>
      <c r="J48" s="111"/>
      <c r="K48" s="111">
        <v>1</v>
      </c>
      <c r="L48" s="133"/>
      <c r="M48" s="133"/>
      <c r="N48" s="133"/>
      <c r="O48" s="133"/>
      <c r="P48" s="103"/>
      <c r="Q48" s="197"/>
      <c r="R48" s="103"/>
      <c r="S48" s="197"/>
      <c r="T48" s="103"/>
      <c r="U48" s="103"/>
      <c r="V48" s="245"/>
      <c r="W48" s="103"/>
      <c r="X48" s="226">
        <v>1</v>
      </c>
      <c r="Y48" s="221">
        <v>1</v>
      </c>
      <c r="Z48" s="221"/>
      <c r="AA48" s="221">
        <v>1</v>
      </c>
      <c r="AB48" s="235">
        <f>SUM(L48:W48)</f>
        <v>0</v>
      </c>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1" t="s">
        <v>409</v>
      </c>
      <c r="BL48"/>
      <c r="BM48" s="61" t="s">
        <v>842</v>
      </c>
      <c r="BN48" t="s">
        <v>664</v>
      </c>
      <c r="BO48" s="160"/>
      <c r="BP48" t="s">
        <v>956</v>
      </c>
      <c r="BQ48" s="160"/>
      <c r="BR48" s="160"/>
      <c r="BS48" s="160"/>
      <c r="BT48" s="162">
        <v>16</v>
      </c>
      <c r="BU48" s="164"/>
      <c r="BV48" s="164"/>
      <c r="BW48" s="164"/>
      <c r="BX48" s="164"/>
      <c r="BY48" s="164"/>
      <c r="BZ48" s="164"/>
      <c r="CA48" s="164"/>
      <c r="CB48" s="164"/>
      <c r="CC48" s="164"/>
      <c r="CD48" s="164"/>
      <c r="CE48" s="164"/>
      <c r="CF48" s="164"/>
      <c r="CG48" s="164"/>
      <c r="CH48" s="164"/>
      <c r="CI48" s="164"/>
      <c r="CJ48" s="164"/>
      <c r="CK48" s="164"/>
      <c r="CL48" s="164"/>
      <c r="CM48" s="164"/>
      <c r="CN48" s="164"/>
      <c r="CO48" s="164"/>
      <c r="CP48" s="164"/>
      <c r="CQ48" s="164"/>
      <c r="CR48" s="164"/>
      <c r="CS48" s="164"/>
      <c r="CT48" s="164"/>
      <c r="CU48" s="164"/>
      <c r="CV48" s="164"/>
      <c r="CW48" s="164"/>
      <c r="CX48" s="164"/>
      <c r="CY48" s="164"/>
      <c r="CZ48" s="164"/>
      <c r="DA48" s="164"/>
      <c r="DB48" s="164"/>
      <c r="DC48" s="164"/>
      <c r="DD48" s="164"/>
      <c r="DE48" s="164"/>
      <c r="DF48" s="164"/>
      <c r="DG48" s="164"/>
      <c r="DH48" s="164"/>
      <c r="DI48" s="164"/>
      <c r="DJ48" s="164"/>
      <c r="DK48" s="164"/>
      <c r="DL48" s="164"/>
      <c r="DM48" s="164"/>
      <c r="DN48" s="164"/>
      <c r="DO48" s="164"/>
      <c r="DP48" s="164"/>
      <c r="DQ48" s="164"/>
      <c r="DR48" s="164"/>
      <c r="DS48" s="164"/>
      <c r="DT48" s="164"/>
      <c r="DU48" s="164"/>
      <c r="DV48" s="164"/>
      <c r="DW48" s="164"/>
      <c r="DX48" s="164"/>
      <c r="DY48" s="164"/>
      <c r="DZ48" s="164"/>
      <c r="EA48" s="164"/>
      <c r="EB48" s="164"/>
      <c r="EC48" s="164"/>
      <c r="ED48" s="164"/>
      <c r="EE48" s="164"/>
      <c r="EF48" s="164"/>
      <c r="EG48" s="164"/>
      <c r="EH48" s="164"/>
      <c r="EI48" s="164"/>
      <c r="EJ48" s="164"/>
      <c r="EK48" s="164"/>
      <c r="EL48" s="164"/>
      <c r="EM48" s="164"/>
      <c r="EN48" s="164"/>
      <c r="EO48" s="164"/>
      <c r="EP48" s="164"/>
      <c r="EQ48" s="164"/>
      <c r="ER48" s="164"/>
      <c r="ES48" s="164"/>
      <c r="ET48" s="164"/>
      <c r="EU48" s="164"/>
      <c r="EV48" s="164"/>
      <c r="EW48" s="164"/>
      <c r="EX48" s="164"/>
      <c r="EY48" s="164"/>
      <c r="EZ48" s="164"/>
      <c r="FA48" s="164"/>
      <c r="FB48" s="164"/>
      <c r="FC48" s="164"/>
      <c r="FD48" s="164"/>
      <c r="FE48" s="164"/>
      <c r="FF48" s="164"/>
      <c r="FG48" s="164"/>
    </row>
    <row r="49" spans="1:163" s="51" customFormat="1" ht="24.75" customHeight="1" x14ac:dyDescent="0.25">
      <c r="A49" s="32">
        <v>44</v>
      </c>
      <c r="B49" s="32"/>
      <c r="C49" s="91" t="str">
        <f>HYPERLINK(BP49,BK49)</f>
        <v xml:space="preserve"> Understand how to control shellfish depuration processing </v>
      </c>
      <c r="D49" s="107" t="s">
        <v>294</v>
      </c>
      <c r="E49" s="108" t="s">
        <v>8</v>
      </c>
      <c r="F49" s="109">
        <v>3</v>
      </c>
      <c r="G49" s="108"/>
      <c r="H49" s="110">
        <v>3</v>
      </c>
      <c r="I49" s="110"/>
      <c r="J49" s="111"/>
      <c r="K49" s="111">
        <v>1</v>
      </c>
      <c r="L49" s="133"/>
      <c r="M49" s="133"/>
      <c r="N49" s="133"/>
      <c r="O49" s="133"/>
      <c r="P49" s="103"/>
      <c r="Q49" s="103"/>
      <c r="R49" s="196"/>
      <c r="S49" s="103"/>
      <c r="T49" s="196">
        <v>1</v>
      </c>
      <c r="U49" s="103"/>
      <c r="V49" s="245"/>
      <c r="W49" s="103">
        <v>1</v>
      </c>
      <c r="X49" s="226">
        <v>1</v>
      </c>
      <c r="Y49" s="221">
        <v>1</v>
      </c>
      <c r="Z49" s="221"/>
      <c r="AA49" s="221">
        <v>1</v>
      </c>
      <c r="AB49" s="235">
        <f>SUM(L49:W49)</f>
        <v>2</v>
      </c>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1" t="s">
        <v>428</v>
      </c>
      <c r="BL49"/>
      <c r="BM49" s="61" t="s">
        <v>842</v>
      </c>
      <c r="BN49" t="s">
        <v>684</v>
      </c>
      <c r="BO49" s="160"/>
      <c r="BP49" t="s">
        <v>957</v>
      </c>
      <c r="BQ49" s="160"/>
      <c r="BR49" s="160"/>
      <c r="BS49" s="160"/>
      <c r="BT49" s="162">
        <v>44</v>
      </c>
      <c r="BU49" s="160"/>
      <c r="BV49" s="160"/>
      <c r="BW49" s="160"/>
      <c r="BX49" s="160"/>
      <c r="BY49" s="160"/>
      <c r="BZ49" s="160"/>
      <c r="CA49" s="160"/>
      <c r="CB49" s="160"/>
      <c r="CC49" s="160"/>
      <c r="CD49" s="160"/>
      <c r="CE49" s="160"/>
      <c r="CF49" s="160"/>
      <c r="CG49" s="160"/>
      <c r="CH49" s="160"/>
      <c r="CI49" s="160"/>
      <c r="CJ49" s="160"/>
      <c r="CK49" s="160"/>
      <c r="CL49" s="160"/>
      <c r="CM49" s="160"/>
      <c r="CN49" s="160"/>
      <c r="CO49" s="160"/>
      <c r="CP49" s="160"/>
      <c r="CQ49" s="160"/>
      <c r="CR49" s="160"/>
      <c r="CS49" s="160"/>
      <c r="CT49" s="160"/>
      <c r="CU49" s="160"/>
      <c r="CV49" s="160"/>
      <c r="CW49" s="160"/>
      <c r="CX49" s="160"/>
      <c r="CY49" s="160"/>
      <c r="CZ49" s="160"/>
      <c r="DA49" s="160"/>
      <c r="DB49" s="160"/>
      <c r="DC49" s="160"/>
      <c r="DD49" s="160"/>
      <c r="DE49" s="160"/>
      <c r="DF49" s="160"/>
      <c r="DG49" s="160"/>
      <c r="DH49" s="160"/>
      <c r="DI49" s="160"/>
      <c r="DJ49" s="160"/>
      <c r="DK49" s="160"/>
      <c r="DL49" s="160"/>
      <c r="DM49" s="160"/>
      <c r="DN49" s="160"/>
      <c r="DO49" s="160"/>
      <c r="DP49" s="160"/>
      <c r="DQ49" s="160"/>
      <c r="DR49" s="160"/>
      <c r="DS49" s="160"/>
      <c r="DT49" s="160"/>
      <c r="DU49" s="160"/>
      <c r="DV49" s="160"/>
      <c r="DW49" s="160"/>
      <c r="DX49" s="160"/>
      <c r="DY49" s="160"/>
      <c r="DZ49" s="160"/>
      <c r="EA49" s="160"/>
      <c r="EB49" s="160"/>
      <c r="EC49" s="160"/>
      <c r="ED49" s="160"/>
      <c r="EE49" s="160"/>
      <c r="EF49" s="160"/>
      <c r="EG49" s="160"/>
      <c r="EH49" s="160"/>
      <c r="EI49" s="160"/>
      <c r="EJ49" s="160"/>
      <c r="EK49" s="160"/>
      <c r="EL49" s="160"/>
      <c r="EM49" s="160"/>
      <c r="EN49" s="160"/>
      <c r="EO49" s="160"/>
      <c r="EP49" s="160"/>
      <c r="EQ49" s="160"/>
      <c r="ER49" s="160"/>
      <c r="ES49" s="160"/>
      <c r="ET49" s="160"/>
      <c r="EU49" s="160"/>
      <c r="EV49" s="160"/>
      <c r="EW49" s="160"/>
      <c r="EX49" s="160"/>
      <c r="EY49" s="160"/>
      <c r="EZ49" s="160"/>
      <c r="FA49" s="160"/>
      <c r="FB49" s="160"/>
      <c r="FC49" s="160"/>
      <c r="FD49" s="160"/>
      <c r="FE49" s="160"/>
      <c r="FF49" s="160"/>
      <c r="FG49" s="160"/>
    </row>
    <row r="50" spans="1:163" s="51" customFormat="1" ht="24.75" customHeight="1" x14ac:dyDescent="0.25">
      <c r="A50" s="32">
        <v>32</v>
      </c>
      <c r="B50" s="32"/>
      <c r="C50" s="91" t="str">
        <f>HYPERLINK(BP50,BK50)</f>
        <v xml:space="preserve"> Understand how to control shellfish meat extraction operations </v>
      </c>
      <c r="D50" s="107" t="s">
        <v>282</v>
      </c>
      <c r="E50" s="108" t="s">
        <v>7</v>
      </c>
      <c r="F50" s="109">
        <v>1</v>
      </c>
      <c r="G50" s="108"/>
      <c r="H50" s="110">
        <v>1</v>
      </c>
      <c r="I50" s="110"/>
      <c r="J50" s="111"/>
      <c r="K50" s="111">
        <v>1</v>
      </c>
      <c r="L50" s="133"/>
      <c r="M50" s="133"/>
      <c r="N50" s="133"/>
      <c r="O50" s="133"/>
      <c r="P50" s="103"/>
      <c r="Q50" s="103"/>
      <c r="R50" s="196"/>
      <c r="S50" s="196"/>
      <c r="T50" s="196"/>
      <c r="U50" s="103"/>
      <c r="V50" s="245"/>
      <c r="W50" s="103"/>
      <c r="X50" s="226">
        <v>1</v>
      </c>
      <c r="Y50" s="221">
        <v>1</v>
      </c>
      <c r="Z50" s="221"/>
      <c r="AA50" s="221">
        <v>1</v>
      </c>
      <c r="AB50" s="235">
        <f>SUM(L50:W50)</f>
        <v>0</v>
      </c>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1" t="s">
        <v>417</v>
      </c>
      <c r="BL50"/>
      <c r="BM50" s="61" t="s">
        <v>842</v>
      </c>
      <c r="BN50" t="s">
        <v>674</v>
      </c>
      <c r="BO50" s="160"/>
      <c r="BP50" t="s">
        <v>958</v>
      </c>
      <c r="BQ50" s="160"/>
      <c r="BR50" s="160"/>
      <c r="BS50" s="160"/>
      <c r="BT50" s="162">
        <v>32</v>
      </c>
      <c r="BU50" s="160"/>
      <c r="BV50" s="160"/>
      <c r="BW50" s="160"/>
      <c r="BX50" s="160"/>
      <c r="BY50" s="160"/>
      <c r="BZ50" s="160"/>
      <c r="CA50" s="160"/>
      <c r="CB50" s="160"/>
      <c r="CC50" s="160"/>
      <c r="CD50" s="160"/>
      <c r="CE50" s="160"/>
      <c r="CF50" s="160"/>
      <c r="CG50" s="160"/>
      <c r="CH50" s="160"/>
      <c r="CI50" s="160"/>
      <c r="CJ50" s="160"/>
      <c r="CK50" s="160"/>
      <c r="CL50" s="160"/>
      <c r="CM50" s="160"/>
      <c r="CN50" s="160"/>
      <c r="CO50" s="160"/>
      <c r="CP50" s="160"/>
      <c r="CQ50" s="160"/>
      <c r="CR50" s="160"/>
      <c r="CS50" s="160"/>
      <c r="CT50" s="160"/>
      <c r="CU50" s="160"/>
      <c r="CV50" s="160"/>
      <c r="CW50" s="160"/>
      <c r="CX50" s="160"/>
      <c r="CY50" s="160"/>
      <c r="CZ50" s="160"/>
      <c r="DA50" s="160"/>
      <c r="DB50" s="160"/>
      <c r="DC50" s="160"/>
      <c r="DD50" s="160"/>
      <c r="DE50" s="160"/>
      <c r="DF50" s="160"/>
      <c r="DG50" s="160"/>
      <c r="DH50" s="160"/>
      <c r="DI50" s="160"/>
      <c r="DJ50" s="160"/>
      <c r="DK50" s="160"/>
      <c r="DL50" s="160"/>
      <c r="DM50" s="160"/>
      <c r="DN50" s="160"/>
      <c r="DO50" s="160"/>
      <c r="DP50" s="160"/>
      <c r="DQ50" s="160"/>
      <c r="DR50" s="160"/>
      <c r="DS50" s="160"/>
      <c r="DT50" s="160"/>
      <c r="DU50" s="160"/>
      <c r="DV50" s="160"/>
      <c r="DW50" s="160"/>
      <c r="DX50" s="160"/>
      <c r="DY50" s="160"/>
      <c r="DZ50" s="160"/>
      <c r="EA50" s="160"/>
      <c r="EB50" s="160"/>
      <c r="EC50" s="160"/>
      <c r="ED50" s="160"/>
      <c r="EE50" s="160"/>
      <c r="EF50" s="160"/>
      <c r="EG50" s="160"/>
      <c r="EH50" s="160"/>
      <c r="EI50" s="160"/>
      <c r="EJ50" s="160"/>
      <c r="EK50" s="160"/>
      <c r="EL50" s="160"/>
      <c r="EM50" s="160"/>
      <c r="EN50" s="160"/>
      <c r="EO50" s="160"/>
      <c r="EP50" s="160"/>
      <c r="EQ50" s="160"/>
      <c r="ER50" s="160"/>
      <c r="ES50" s="160"/>
      <c r="ET50" s="160"/>
      <c r="EU50" s="160"/>
      <c r="EV50" s="160"/>
      <c r="EW50" s="160"/>
      <c r="EX50" s="160"/>
      <c r="EY50" s="160"/>
      <c r="EZ50" s="160"/>
      <c r="FA50" s="160"/>
      <c r="FB50" s="160"/>
      <c r="FC50" s="160"/>
      <c r="FD50" s="160"/>
      <c r="FE50" s="160"/>
      <c r="FF50" s="160"/>
      <c r="FG50" s="160"/>
    </row>
    <row r="51" spans="1:163" s="51" customFormat="1" ht="24.75" customHeight="1" x14ac:dyDescent="0.25">
      <c r="A51" s="32">
        <v>20</v>
      </c>
      <c r="B51" s="32"/>
      <c r="C51" s="91" t="str">
        <f>HYPERLINK(BP51,BK51)</f>
        <v xml:space="preserve"> Understand how to control the dry curing of fish </v>
      </c>
      <c r="D51" s="107" t="s">
        <v>270</v>
      </c>
      <c r="E51" s="108" t="s">
        <v>7</v>
      </c>
      <c r="F51" s="109">
        <v>2</v>
      </c>
      <c r="G51" s="108"/>
      <c r="H51" s="110">
        <v>2</v>
      </c>
      <c r="I51" s="110"/>
      <c r="J51" s="111"/>
      <c r="K51" s="111">
        <v>1</v>
      </c>
      <c r="L51" s="133"/>
      <c r="M51" s="133"/>
      <c r="N51" s="133"/>
      <c r="O51" s="133"/>
      <c r="P51" s="196"/>
      <c r="Q51" s="103"/>
      <c r="R51" s="196"/>
      <c r="S51" s="103"/>
      <c r="T51" s="196"/>
      <c r="U51" s="103"/>
      <c r="V51" s="245"/>
      <c r="W51" s="103"/>
      <c r="X51" s="226">
        <v>1</v>
      </c>
      <c r="Y51" s="221">
        <v>1</v>
      </c>
      <c r="Z51" s="221"/>
      <c r="AA51" s="221">
        <v>1</v>
      </c>
      <c r="AB51" s="235">
        <f>SUM(L51:W51)</f>
        <v>0</v>
      </c>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c r="BG51" s="160"/>
      <c r="BH51" s="160"/>
      <c r="BI51" s="160"/>
      <c r="BJ51" s="160"/>
      <c r="BK51" s="161" t="s">
        <v>411</v>
      </c>
      <c r="BL51"/>
      <c r="BM51" s="61" t="s">
        <v>842</v>
      </c>
      <c r="BN51" t="s">
        <v>668</v>
      </c>
      <c r="BO51" s="160"/>
      <c r="BP51" t="s">
        <v>959</v>
      </c>
      <c r="BQ51" s="160"/>
      <c r="BR51" s="160"/>
      <c r="BS51" s="160"/>
      <c r="BT51" s="162">
        <v>20</v>
      </c>
      <c r="BU51" s="164"/>
      <c r="BV51" s="164"/>
      <c r="BW51" s="164"/>
      <c r="BX51" s="164"/>
      <c r="BY51" s="164"/>
      <c r="BZ51" s="164"/>
      <c r="CA51" s="164"/>
      <c r="CB51" s="164"/>
      <c r="CC51" s="164"/>
      <c r="CD51" s="164"/>
      <c r="CE51" s="164"/>
      <c r="CF51" s="164"/>
      <c r="CG51" s="164"/>
      <c r="CH51" s="164"/>
      <c r="CI51" s="164"/>
      <c r="CJ51" s="164"/>
      <c r="CK51" s="164"/>
      <c r="CL51" s="164"/>
      <c r="CM51" s="164"/>
      <c r="CN51" s="164"/>
      <c r="CO51" s="164"/>
      <c r="CP51" s="164"/>
      <c r="CQ51" s="164"/>
      <c r="CR51" s="164"/>
      <c r="CS51" s="164"/>
      <c r="CT51" s="164"/>
      <c r="CU51" s="164"/>
      <c r="CV51" s="164"/>
      <c r="CW51" s="164"/>
      <c r="CX51" s="164"/>
      <c r="CY51" s="164"/>
      <c r="CZ51" s="164"/>
      <c r="DA51" s="164"/>
      <c r="DB51" s="164"/>
      <c r="DC51" s="164"/>
      <c r="DD51" s="164"/>
      <c r="DE51" s="164"/>
      <c r="DF51" s="164"/>
      <c r="DG51" s="164"/>
      <c r="DH51" s="164"/>
      <c r="DI51" s="164"/>
      <c r="DJ51" s="164"/>
      <c r="DK51" s="164"/>
      <c r="DL51" s="164"/>
      <c r="DM51" s="164"/>
      <c r="DN51" s="164"/>
      <c r="DO51" s="164"/>
      <c r="DP51" s="164"/>
      <c r="DQ51" s="164"/>
      <c r="DR51" s="164"/>
      <c r="DS51" s="164"/>
      <c r="DT51" s="164"/>
      <c r="DU51" s="164"/>
      <c r="DV51" s="164"/>
      <c r="DW51" s="164"/>
      <c r="DX51" s="164"/>
      <c r="DY51" s="164"/>
      <c r="DZ51" s="164"/>
      <c r="EA51" s="164"/>
      <c r="EB51" s="164"/>
      <c r="EC51" s="164"/>
      <c r="ED51" s="164"/>
      <c r="EE51" s="164"/>
      <c r="EF51" s="164"/>
      <c r="EG51" s="164"/>
      <c r="EH51" s="164"/>
      <c r="EI51" s="164"/>
      <c r="EJ51" s="164"/>
      <c r="EK51" s="164"/>
      <c r="EL51" s="164"/>
      <c r="EM51" s="164"/>
      <c r="EN51" s="164"/>
      <c r="EO51" s="164"/>
      <c r="EP51" s="164"/>
      <c r="EQ51" s="164"/>
      <c r="ER51" s="164"/>
      <c r="ES51" s="164"/>
      <c r="ET51" s="164"/>
      <c r="EU51" s="164"/>
      <c r="EV51" s="164"/>
      <c r="EW51" s="164"/>
      <c r="EX51" s="164"/>
      <c r="EY51" s="164"/>
      <c r="EZ51" s="164"/>
      <c r="FA51" s="164"/>
      <c r="FB51" s="164"/>
      <c r="FC51" s="164"/>
      <c r="FD51" s="164"/>
      <c r="FE51" s="164"/>
      <c r="FF51" s="164"/>
      <c r="FG51" s="164"/>
    </row>
    <row r="52" spans="1:163" s="51" customFormat="1" ht="24.75" customHeight="1" x14ac:dyDescent="0.25">
      <c r="A52" s="32">
        <v>18</v>
      </c>
      <c r="B52" s="32"/>
      <c r="C52" s="91" t="str">
        <f>HYPERLINK(BP52,BK52)</f>
        <v xml:space="preserve"> Understand how to control the fish-shellfish brining process </v>
      </c>
      <c r="D52" s="107" t="s">
        <v>268</v>
      </c>
      <c r="E52" s="108" t="s">
        <v>7</v>
      </c>
      <c r="F52" s="109">
        <v>1</v>
      </c>
      <c r="G52" s="108"/>
      <c r="H52" s="110">
        <v>1</v>
      </c>
      <c r="I52" s="110"/>
      <c r="J52" s="111"/>
      <c r="K52" s="111">
        <v>1</v>
      </c>
      <c r="L52" s="133"/>
      <c r="M52" s="133"/>
      <c r="N52" s="133"/>
      <c r="O52" s="133"/>
      <c r="P52" s="103"/>
      <c r="Q52" s="197"/>
      <c r="R52" s="103"/>
      <c r="S52" s="197"/>
      <c r="T52" s="103"/>
      <c r="U52" s="103"/>
      <c r="V52" s="245"/>
      <c r="W52" s="103"/>
      <c r="X52" s="226">
        <v>1</v>
      </c>
      <c r="Y52" s="221">
        <v>1</v>
      </c>
      <c r="Z52" s="221"/>
      <c r="AA52" s="221">
        <v>1</v>
      </c>
      <c r="AB52" s="235">
        <f>SUM(L52:W52)</f>
        <v>0</v>
      </c>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1" t="s">
        <v>552</v>
      </c>
      <c r="BL52"/>
      <c r="BM52" s="61" t="s">
        <v>842</v>
      </c>
      <c r="BN52" t="s">
        <v>666</v>
      </c>
      <c r="BO52" s="160"/>
      <c r="BP52" t="s">
        <v>960</v>
      </c>
      <c r="BQ52" s="160"/>
      <c r="BR52" s="160"/>
      <c r="BS52" s="160"/>
      <c r="BT52" s="162">
        <v>18</v>
      </c>
      <c r="BU52" s="164"/>
      <c r="BV52" s="164"/>
      <c r="BW52" s="164"/>
      <c r="BX52" s="164"/>
      <c r="BY52" s="164"/>
      <c r="BZ52" s="164"/>
      <c r="CA52" s="164"/>
      <c r="CB52" s="164"/>
      <c r="CC52" s="164"/>
      <c r="CD52" s="164"/>
      <c r="CE52" s="164"/>
      <c r="CF52" s="164"/>
      <c r="CG52" s="164"/>
      <c r="CH52" s="164"/>
      <c r="CI52" s="164"/>
      <c r="CJ52" s="164"/>
      <c r="CK52" s="164"/>
      <c r="CL52" s="164"/>
      <c r="CM52" s="164"/>
      <c r="CN52" s="164"/>
      <c r="CO52" s="164"/>
      <c r="CP52" s="164"/>
      <c r="CQ52" s="164"/>
      <c r="CR52" s="164"/>
      <c r="CS52" s="164"/>
      <c r="CT52" s="164"/>
      <c r="CU52" s="164"/>
      <c r="CV52" s="164"/>
      <c r="CW52" s="164"/>
      <c r="CX52" s="164"/>
      <c r="CY52" s="164"/>
      <c r="CZ52" s="164"/>
      <c r="DA52" s="164"/>
      <c r="DB52" s="164"/>
      <c r="DC52" s="164"/>
      <c r="DD52" s="164"/>
      <c r="DE52" s="164"/>
      <c r="DF52" s="164"/>
      <c r="DG52" s="164"/>
      <c r="DH52" s="164"/>
      <c r="DI52" s="164"/>
      <c r="DJ52" s="164"/>
      <c r="DK52" s="164"/>
      <c r="DL52" s="164"/>
      <c r="DM52" s="164"/>
      <c r="DN52" s="164"/>
      <c r="DO52" s="164"/>
      <c r="DP52" s="164"/>
      <c r="DQ52" s="164"/>
      <c r="DR52" s="164"/>
      <c r="DS52" s="164"/>
      <c r="DT52" s="164"/>
      <c r="DU52" s="164"/>
      <c r="DV52" s="164"/>
      <c r="DW52" s="164"/>
      <c r="DX52" s="164"/>
      <c r="DY52" s="164"/>
      <c r="DZ52" s="164"/>
      <c r="EA52" s="164"/>
      <c r="EB52" s="164"/>
      <c r="EC52" s="164"/>
      <c r="ED52" s="164"/>
      <c r="EE52" s="164"/>
      <c r="EF52" s="164"/>
      <c r="EG52" s="164"/>
      <c r="EH52" s="164"/>
      <c r="EI52" s="164"/>
      <c r="EJ52" s="164"/>
      <c r="EK52" s="164"/>
      <c r="EL52" s="164"/>
      <c r="EM52" s="164"/>
      <c r="EN52" s="164"/>
      <c r="EO52" s="164"/>
      <c r="EP52" s="164"/>
      <c r="EQ52" s="164"/>
      <c r="ER52" s="164"/>
      <c r="ES52" s="164"/>
      <c r="ET52" s="164"/>
      <c r="EU52" s="164"/>
      <c r="EV52" s="164"/>
      <c r="EW52" s="164"/>
      <c r="EX52" s="164"/>
      <c r="EY52" s="164"/>
      <c r="EZ52" s="164"/>
      <c r="FA52" s="164"/>
      <c r="FB52" s="164"/>
      <c r="FC52" s="164"/>
      <c r="FD52" s="164"/>
      <c r="FE52" s="164"/>
      <c r="FF52" s="164"/>
      <c r="FG52" s="164"/>
    </row>
    <row r="53" spans="1:163" s="51" customFormat="1" ht="24.75" customHeight="1" x14ac:dyDescent="0.25">
      <c r="A53" s="32">
        <v>24</v>
      </c>
      <c r="B53" s="32"/>
      <c r="C53" s="91" t="str">
        <f>HYPERLINK(BP53,BK53)</f>
        <v xml:space="preserve"> Understand how to control the fish-shellfish marinating process </v>
      </c>
      <c r="D53" s="107" t="s">
        <v>274</v>
      </c>
      <c r="E53" s="108" t="s">
        <v>7</v>
      </c>
      <c r="F53" s="109">
        <v>2</v>
      </c>
      <c r="G53" s="108"/>
      <c r="H53" s="110">
        <v>2</v>
      </c>
      <c r="I53" s="110"/>
      <c r="J53" s="111"/>
      <c r="K53" s="111">
        <v>1</v>
      </c>
      <c r="L53" s="133"/>
      <c r="M53" s="133"/>
      <c r="N53" s="133"/>
      <c r="O53" s="133"/>
      <c r="P53" s="103"/>
      <c r="Q53" s="103"/>
      <c r="R53" s="196"/>
      <c r="S53" s="103"/>
      <c r="T53" s="196"/>
      <c r="U53" s="103"/>
      <c r="V53" s="245"/>
      <c r="W53" s="103"/>
      <c r="X53" s="226">
        <v>1</v>
      </c>
      <c r="Y53" s="221">
        <v>1</v>
      </c>
      <c r="Z53" s="221"/>
      <c r="AA53" s="221">
        <v>1</v>
      </c>
      <c r="AB53" s="235">
        <f>SUM(L53:W53)</f>
        <v>0</v>
      </c>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c r="BG53" s="160"/>
      <c r="BH53" s="160"/>
      <c r="BI53" s="160"/>
      <c r="BJ53" s="160"/>
      <c r="BK53" s="161" t="s">
        <v>556</v>
      </c>
      <c r="BL53"/>
      <c r="BM53" s="61" t="s">
        <v>842</v>
      </c>
      <c r="BN53" t="s">
        <v>672</v>
      </c>
      <c r="BO53" s="160"/>
      <c r="BP53" t="s">
        <v>961</v>
      </c>
      <c r="BQ53" s="160"/>
      <c r="BR53" s="160"/>
      <c r="BS53" s="160"/>
      <c r="BT53" s="162">
        <v>24</v>
      </c>
      <c r="BU53" s="160"/>
      <c r="BV53" s="160"/>
      <c r="BW53" s="160"/>
      <c r="BX53" s="160"/>
      <c r="BY53" s="160"/>
      <c r="BZ53" s="160"/>
      <c r="CA53" s="160"/>
      <c r="CB53" s="160"/>
      <c r="CC53" s="160"/>
      <c r="CD53" s="160"/>
      <c r="CE53" s="160"/>
      <c r="CF53" s="160"/>
      <c r="CG53" s="160"/>
      <c r="CH53" s="160"/>
      <c r="CI53" s="160"/>
      <c r="CJ53" s="160"/>
      <c r="CK53" s="160"/>
      <c r="CL53" s="160"/>
      <c r="CM53" s="160"/>
      <c r="CN53" s="160"/>
      <c r="CO53" s="160"/>
      <c r="CP53" s="160"/>
      <c r="CQ53" s="160"/>
      <c r="CR53" s="160"/>
      <c r="CS53" s="160"/>
      <c r="CT53" s="160"/>
      <c r="CU53" s="160"/>
      <c r="CV53" s="160"/>
      <c r="CW53" s="160"/>
      <c r="CX53" s="160"/>
      <c r="CY53" s="160"/>
      <c r="CZ53" s="160"/>
      <c r="DA53" s="160"/>
      <c r="DB53" s="160"/>
      <c r="DC53" s="160"/>
      <c r="DD53" s="160"/>
      <c r="DE53" s="160"/>
      <c r="DF53" s="160"/>
      <c r="DG53" s="160"/>
      <c r="DH53" s="160"/>
      <c r="DI53" s="160"/>
      <c r="DJ53" s="160"/>
      <c r="DK53" s="160"/>
      <c r="DL53" s="160"/>
      <c r="DM53" s="160"/>
      <c r="DN53" s="160"/>
      <c r="DO53" s="160"/>
      <c r="DP53" s="160"/>
      <c r="DQ53" s="160"/>
      <c r="DR53" s="160"/>
      <c r="DS53" s="160"/>
      <c r="DT53" s="160"/>
      <c r="DU53" s="160"/>
      <c r="DV53" s="160"/>
      <c r="DW53" s="160"/>
      <c r="DX53" s="160"/>
      <c r="DY53" s="160"/>
      <c r="DZ53" s="160"/>
      <c r="EA53" s="160"/>
      <c r="EB53" s="160"/>
      <c r="EC53" s="160"/>
      <c r="ED53" s="160"/>
      <c r="EE53" s="160"/>
      <c r="EF53" s="160"/>
      <c r="EG53" s="160"/>
      <c r="EH53" s="160"/>
      <c r="EI53" s="160"/>
      <c r="EJ53" s="160"/>
      <c r="EK53" s="160"/>
      <c r="EL53" s="160"/>
      <c r="EM53" s="160"/>
      <c r="EN53" s="160"/>
      <c r="EO53" s="160"/>
      <c r="EP53" s="160"/>
      <c r="EQ53" s="160"/>
      <c r="ER53" s="160"/>
      <c r="ES53" s="160"/>
      <c r="ET53" s="160"/>
      <c r="EU53" s="160"/>
      <c r="EV53" s="160"/>
      <c r="EW53" s="160"/>
      <c r="EX53" s="160"/>
      <c r="EY53" s="160"/>
      <c r="EZ53" s="160"/>
      <c r="FA53" s="160"/>
      <c r="FB53" s="160"/>
      <c r="FC53" s="160"/>
      <c r="FD53" s="160"/>
      <c r="FE53" s="160"/>
      <c r="FF53" s="160"/>
      <c r="FG53" s="160"/>
    </row>
    <row r="54" spans="1:163" s="51" customFormat="1" ht="24.75" customHeight="1" x14ac:dyDescent="0.25">
      <c r="A54" s="32">
        <v>22</v>
      </c>
      <c r="B54" s="32"/>
      <c r="C54" s="91" t="str">
        <f>HYPERLINK(BP54,BK54)</f>
        <v xml:space="preserve"> Understand how to control the fish-shellfish smoking process </v>
      </c>
      <c r="D54" s="107" t="s">
        <v>272</v>
      </c>
      <c r="E54" s="108" t="s">
        <v>7</v>
      </c>
      <c r="F54" s="109">
        <v>2</v>
      </c>
      <c r="G54" s="108"/>
      <c r="H54" s="110">
        <v>2</v>
      </c>
      <c r="I54" s="110"/>
      <c r="J54" s="111"/>
      <c r="K54" s="111">
        <v>1</v>
      </c>
      <c r="L54" s="133"/>
      <c r="M54" s="133"/>
      <c r="N54" s="133"/>
      <c r="O54" s="133"/>
      <c r="P54" s="196"/>
      <c r="Q54" s="103"/>
      <c r="R54" s="196"/>
      <c r="S54" s="103"/>
      <c r="T54" s="196"/>
      <c r="U54" s="103"/>
      <c r="V54" s="245"/>
      <c r="W54" s="103"/>
      <c r="X54" s="226">
        <v>1</v>
      </c>
      <c r="Y54" s="221">
        <v>1</v>
      </c>
      <c r="Z54" s="221"/>
      <c r="AA54" s="221">
        <v>1</v>
      </c>
      <c r="AB54" s="235">
        <f>SUM(L54:W54)</f>
        <v>0</v>
      </c>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c r="BG54" s="160"/>
      <c r="BH54" s="160"/>
      <c r="BI54" s="160"/>
      <c r="BJ54" s="160"/>
      <c r="BK54" s="161" t="s">
        <v>554</v>
      </c>
      <c r="BL54"/>
      <c r="BM54" s="61" t="s">
        <v>842</v>
      </c>
      <c r="BN54" t="s">
        <v>670</v>
      </c>
      <c r="BO54" s="160"/>
      <c r="BP54" t="s">
        <v>962</v>
      </c>
      <c r="BQ54" s="160"/>
      <c r="BR54" s="160"/>
      <c r="BS54" s="160"/>
      <c r="BT54" s="162">
        <v>22</v>
      </c>
      <c r="BU54" s="164"/>
      <c r="BV54" s="164"/>
      <c r="BW54" s="164"/>
      <c r="BX54" s="164"/>
      <c r="BY54" s="164"/>
      <c r="BZ54" s="164"/>
      <c r="CA54" s="164"/>
      <c r="CB54" s="164"/>
      <c r="CC54" s="164"/>
      <c r="CD54" s="164"/>
      <c r="CE54" s="164"/>
      <c r="CF54" s="164"/>
      <c r="CG54" s="164"/>
      <c r="CH54" s="164"/>
      <c r="CI54" s="164"/>
      <c r="CJ54" s="164"/>
      <c r="CK54" s="164"/>
      <c r="CL54" s="164"/>
      <c r="CM54" s="164"/>
      <c r="CN54" s="164"/>
      <c r="CO54" s="164"/>
      <c r="CP54" s="164"/>
      <c r="CQ54" s="164"/>
      <c r="CR54" s="164"/>
      <c r="CS54" s="164"/>
      <c r="CT54" s="164"/>
      <c r="CU54" s="164"/>
      <c r="CV54" s="164"/>
      <c r="CW54" s="164"/>
      <c r="CX54" s="164"/>
      <c r="CY54" s="164"/>
      <c r="CZ54" s="164"/>
      <c r="DA54" s="164"/>
      <c r="DB54" s="164"/>
      <c r="DC54" s="164"/>
      <c r="DD54" s="164"/>
      <c r="DE54" s="164"/>
      <c r="DF54" s="164"/>
      <c r="DG54" s="164"/>
      <c r="DH54" s="164"/>
      <c r="DI54" s="164"/>
      <c r="DJ54" s="164"/>
      <c r="DK54" s="164"/>
      <c r="DL54" s="164"/>
      <c r="DM54" s="164"/>
      <c r="DN54" s="164"/>
      <c r="DO54" s="164"/>
      <c r="DP54" s="164"/>
      <c r="DQ54" s="164"/>
      <c r="DR54" s="164"/>
      <c r="DS54" s="164"/>
      <c r="DT54" s="164"/>
      <c r="DU54" s="164"/>
      <c r="DV54" s="164"/>
      <c r="DW54" s="164"/>
      <c r="DX54" s="164"/>
      <c r="DY54" s="164"/>
      <c r="DZ54" s="164"/>
      <c r="EA54" s="164"/>
      <c r="EB54" s="164"/>
      <c r="EC54" s="164"/>
      <c r="ED54" s="164"/>
      <c r="EE54" s="164"/>
      <c r="EF54" s="164"/>
      <c r="EG54" s="164"/>
      <c r="EH54" s="164"/>
      <c r="EI54" s="164"/>
      <c r="EJ54" s="164"/>
      <c r="EK54" s="164"/>
      <c r="EL54" s="164"/>
      <c r="EM54" s="164"/>
      <c r="EN54" s="164"/>
      <c r="EO54" s="164"/>
      <c r="EP54" s="164"/>
      <c r="EQ54" s="164"/>
      <c r="ER54" s="164"/>
      <c r="ES54" s="164"/>
      <c r="ET54" s="164"/>
      <c r="EU54" s="164"/>
      <c r="EV54" s="164"/>
      <c r="EW54" s="164"/>
      <c r="EX54" s="164"/>
      <c r="EY54" s="164"/>
      <c r="EZ54" s="164"/>
      <c r="FA54" s="164"/>
      <c r="FB54" s="164"/>
      <c r="FC54" s="164"/>
      <c r="FD54" s="164"/>
      <c r="FE54" s="164"/>
      <c r="FF54" s="164"/>
      <c r="FG54" s="164"/>
    </row>
    <row r="55" spans="1:163" s="51" customFormat="1" ht="24.75" customHeight="1" x14ac:dyDescent="0.25">
      <c r="A55" s="32">
        <v>70</v>
      </c>
      <c r="B55" s="32"/>
      <c r="C55" s="91" t="str">
        <f>HYPERLINK(BP55,BK55)</f>
        <v xml:space="preserve"> Understand how to display fish-shellfish in a sales environment </v>
      </c>
      <c r="D55" s="107" t="s">
        <v>320</v>
      </c>
      <c r="E55" s="108" t="s">
        <v>7</v>
      </c>
      <c r="F55" s="109">
        <v>3</v>
      </c>
      <c r="G55" s="108"/>
      <c r="H55" s="110">
        <v>3</v>
      </c>
      <c r="I55" s="110"/>
      <c r="J55" s="111"/>
      <c r="K55" s="111">
        <v>1</v>
      </c>
      <c r="L55" s="133"/>
      <c r="M55" s="133"/>
      <c r="N55" s="133"/>
      <c r="O55" s="133"/>
      <c r="P55" s="103"/>
      <c r="Q55" s="103"/>
      <c r="R55" s="196"/>
      <c r="S55" s="103"/>
      <c r="T55" s="196"/>
      <c r="U55" s="103">
        <v>1</v>
      </c>
      <c r="V55" s="245"/>
      <c r="W55" s="103"/>
      <c r="X55" s="226">
        <v>1</v>
      </c>
      <c r="Y55" s="221">
        <v>1</v>
      </c>
      <c r="Z55" s="221"/>
      <c r="AA55" s="221">
        <v>1</v>
      </c>
      <c r="AB55" s="235">
        <f>SUM(L55:W55)</f>
        <v>1</v>
      </c>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c r="BG55" s="160"/>
      <c r="BH55" s="160"/>
      <c r="BI55" s="160"/>
      <c r="BJ55" s="160"/>
      <c r="BK55" s="161" t="s">
        <v>527</v>
      </c>
      <c r="BL55"/>
      <c r="BM55" s="61" t="s">
        <v>842</v>
      </c>
      <c r="BN55" t="s">
        <v>568</v>
      </c>
      <c r="BO55" s="160"/>
      <c r="BP55" t="s">
        <v>872</v>
      </c>
      <c r="BQ55" s="160"/>
      <c r="BR55" s="160"/>
      <c r="BS55" s="160"/>
      <c r="BT55" s="162">
        <v>70</v>
      </c>
      <c r="BU55" s="160"/>
      <c r="BV55" s="160"/>
      <c r="BW55" s="160"/>
      <c r="BX55" s="160"/>
      <c r="BY55" s="160"/>
      <c r="BZ55" s="160"/>
      <c r="CA55" s="160"/>
      <c r="CB55" s="160"/>
      <c r="CC55" s="160"/>
      <c r="CD55" s="160"/>
      <c r="CE55" s="160"/>
      <c r="CF55" s="160"/>
      <c r="CG55" s="160"/>
      <c r="CH55" s="160"/>
      <c r="CI55" s="160"/>
      <c r="CJ55" s="160"/>
      <c r="CK55" s="160"/>
      <c r="CL55" s="160"/>
      <c r="CM55" s="160"/>
      <c r="CN55" s="160"/>
      <c r="CO55" s="160"/>
      <c r="CP55" s="160"/>
      <c r="CQ55" s="160"/>
      <c r="CR55" s="160"/>
      <c r="CS55" s="160"/>
      <c r="CT55" s="160"/>
      <c r="CU55" s="160"/>
      <c r="CV55" s="160"/>
      <c r="CW55" s="160"/>
      <c r="CX55" s="160"/>
      <c r="CY55" s="160"/>
      <c r="CZ55" s="160"/>
      <c r="DA55" s="160"/>
      <c r="DB55" s="160"/>
      <c r="DC55" s="160"/>
      <c r="DD55" s="160"/>
      <c r="DE55" s="160"/>
      <c r="DF55" s="160"/>
      <c r="DG55" s="160"/>
      <c r="DH55" s="160"/>
      <c r="DI55" s="160"/>
      <c r="DJ55" s="160"/>
      <c r="DK55" s="160"/>
      <c r="DL55" s="160"/>
      <c r="DM55" s="160"/>
      <c r="DN55" s="160"/>
      <c r="DO55" s="160"/>
      <c r="DP55" s="160"/>
      <c r="DQ55" s="160"/>
      <c r="DR55" s="160"/>
      <c r="DS55" s="160"/>
      <c r="DT55" s="160"/>
      <c r="DU55" s="160"/>
      <c r="DV55" s="160"/>
      <c r="DW55" s="160"/>
      <c r="DX55" s="160"/>
      <c r="DY55" s="160"/>
      <c r="DZ55" s="160"/>
      <c r="EA55" s="160"/>
      <c r="EB55" s="160"/>
      <c r="EC55" s="160"/>
      <c r="ED55" s="160"/>
      <c r="EE55" s="160"/>
      <c r="EF55" s="160"/>
      <c r="EG55" s="160"/>
      <c r="EH55" s="160"/>
      <c r="EI55" s="160"/>
      <c r="EJ55" s="160"/>
      <c r="EK55" s="160"/>
      <c r="EL55" s="160"/>
      <c r="EM55" s="160"/>
      <c r="EN55" s="160"/>
      <c r="EO55" s="160"/>
      <c r="EP55" s="160"/>
      <c r="EQ55" s="160"/>
      <c r="ER55" s="160"/>
      <c r="ES55" s="160"/>
      <c r="ET55" s="160"/>
      <c r="EU55" s="160"/>
      <c r="EV55" s="160"/>
      <c r="EW55" s="160"/>
      <c r="EX55" s="160"/>
      <c r="EY55" s="160"/>
      <c r="EZ55" s="160"/>
      <c r="FA55" s="160"/>
      <c r="FB55" s="160"/>
      <c r="FC55" s="160"/>
      <c r="FD55" s="160"/>
      <c r="FE55" s="160"/>
      <c r="FF55" s="160"/>
      <c r="FG55" s="160"/>
    </row>
    <row r="56" spans="1:163" s="51" customFormat="1" ht="24.75" customHeight="1" x14ac:dyDescent="0.25">
      <c r="A56" s="32">
        <v>30</v>
      </c>
      <c r="B56" s="32"/>
      <c r="C56" s="91" t="str">
        <f>HYPERLINK(BP56,BK56)</f>
        <v xml:space="preserve"> Understand how to extract shellfish meat by hand </v>
      </c>
      <c r="D56" s="107" t="s">
        <v>280</v>
      </c>
      <c r="E56" s="108" t="s">
        <v>7</v>
      </c>
      <c r="F56" s="109">
        <v>2</v>
      </c>
      <c r="G56" s="108"/>
      <c r="H56" s="110">
        <v>2</v>
      </c>
      <c r="I56" s="110"/>
      <c r="J56" s="111"/>
      <c r="K56" s="111">
        <v>1</v>
      </c>
      <c r="L56" s="133"/>
      <c r="M56" s="133"/>
      <c r="N56" s="133"/>
      <c r="O56" s="133"/>
      <c r="P56" s="103"/>
      <c r="Q56" s="103"/>
      <c r="R56" s="196"/>
      <c r="S56" s="196"/>
      <c r="T56" s="196"/>
      <c r="U56" s="103">
        <v>1</v>
      </c>
      <c r="V56" s="245"/>
      <c r="W56" s="103"/>
      <c r="X56" s="226">
        <v>1</v>
      </c>
      <c r="Y56" s="221">
        <v>1</v>
      </c>
      <c r="Z56" s="221"/>
      <c r="AA56" s="221">
        <v>1</v>
      </c>
      <c r="AB56" s="235">
        <f>SUM(L56:W56)</f>
        <v>1</v>
      </c>
      <c r="AC56" s="160"/>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1" t="s">
        <v>415</v>
      </c>
      <c r="BL56"/>
      <c r="BM56" s="61" t="s">
        <v>842</v>
      </c>
      <c r="BN56" t="s">
        <v>566</v>
      </c>
      <c r="BO56" s="160"/>
      <c r="BP56" t="s">
        <v>873</v>
      </c>
      <c r="BQ56" s="160"/>
      <c r="BR56" s="160"/>
      <c r="BS56" s="160"/>
      <c r="BT56" s="162">
        <v>30</v>
      </c>
      <c r="BU56" s="160"/>
      <c r="BV56" s="160"/>
      <c r="BW56" s="160"/>
      <c r="BX56" s="160"/>
      <c r="BY56" s="160"/>
      <c r="BZ56" s="160"/>
      <c r="CA56" s="160"/>
      <c r="CB56" s="160"/>
      <c r="CC56" s="160"/>
      <c r="CD56" s="160"/>
      <c r="CE56" s="160"/>
      <c r="CF56" s="160"/>
      <c r="CG56" s="160"/>
      <c r="CH56" s="160"/>
      <c r="CI56" s="160"/>
      <c r="CJ56" s="160"/>
      <c r="CK56" s="160"/>
      <c r="CL56" s="160"/>
      <c r="CM56" s="160"/>
      <c r="CN56" s="160"/>
      <c r="CO56" s="160"/>
      <c r="CP56" s="160"/>
      <c r="CQ56" s="160"/>
      <c r="CR56" s="160"/>
      <c r="CS56" s="160"/>
      <c r="CT56" s="160"/>
      <c r="CU56" s="160"/>
      <c r="CV56" s="160"/>
      <c r="CW56" s="160"/>
      <c r="CX56" s="160"/>
      <c r="CY56" s="160"/>
      <c r="CZ56" s="160"/>
      <c r="DA56" s="160"/>
      <c r="DB56" s="160"/>
      <c r="DC56" s="160"/>
      <c r="DD56" s="160"/>
      <c r="DE56" s="160"/>
      <c r="DF56" s="160"/>
      <c r="DG56" s="160"/>
      <c r="DH56" s="160"/>
      <c r="DI56" s="160"/>
      <c r="DJ56" s="160"/>
      <c r="DK56" s="160"/>
      <c r="DL56" s="160"/>
      <c r="DM56" s="160"/>
      <c r="DN56" s="160"/>
      <c r="DO56" s="160"/>
      <c r="DP56" s="160"/>
      <c r="DQ56" s="160"/>
      <c r="DR56" s="160"/>
      <c r="DS56" s="160"/>
      <c r="DT56" s="160"/>
      <c r="DU56" s="160"/>
      <c r="DV56" s="160"/>
      <c r="DW56" s="160"/>
      <c r="DX56" s="160"/>
      <c r="DY56" s="160"/>
      <c r="DZ56" s="160"/>
      <c r="EA56" s="160"/>
      <c r="EB56" s="160"/>
      <c r="EC56" s="160"/>
      <c r="ED56" s="160"/>
      <c r="EE56" s="160"/>
      <c r="EF56" s="160"/>
      <c r="EG56" s="160"/>
      <c r="EH56" s="160"/>
      <c r="EI56" s="160"/>
      <c r="EJ56" s="160"/>
      <c r="EK56" s="160"/>
      <c r="EL56" s="160"/>
      <c r="EM56" s="160"/>
      <c r="EN56" s="160"/>
      <c r="EO56" s="160"/>
      <c r="EP56" s="160"/>
      <c r="EQ56" s="160"/>
      <c r="ER56" s="160"/>
      <c r="ES56" s="160"/>
      <c r="ET56" s="160"/>
      <c r="EU56" s="160"/>
      <c r="EV56" s="160"/>
      <c r="EW56" s="160"/>
      <c r="EX56" s="160"/>
      <c r="EY56" s="160"/>
      <c r="EZ56" s="160"/>
      <c r="FA56" s="160"/>
      <c r="FB56" s="160"/>
      <c r="FC56" s="160"/>
      <c r="FD56" s="160"/>
      <c r="FE56" s="160"/>
      <c r="FF56" s="160"/>
      <c r="FG56" s="160"/>
    </row>
    <row r="57" spans="1:163" s="51" customFormat="1" ht="24.75" customHeight="1" x14ac:dyDescent="0.25">
      <c r="A57" s="32">
        <v>2</v>
      </c>
      <c r="B57" s="32"/>
      <c r="C57" s="91" t="str">
        <f>HYPERLINK(BP57,BK57)</f>
        <v xml:space="preserve"> Understand how to fillet fish by hand </v>
      </c>
      <c r="D57" s="107" t="s">
        <v>252</v>
      </c>
      <c r="E57" s="108" t="s">
        <v>7</v>
      </c>
      <c r="F57" s="109">
        <v>2</v>
      </c>
      <c r="G57" s="108"/>
      <c r="H57" s="110">
        <v>2</v>
      </c>
      <c r="I57" s="110"/>
      <c r="J57" s="111"/>
      <c r="K57" s="111">
        <v>1</v>
      </c>
      <c r="L57" s="133"/>
      <c r="M57" s="133"/>
      <c r="N57" s="133"/>
      <c r="O57" s="133"/>
      <c r="P57" s="196"/>
      <c r="Q57" s="103"/>
      <c r="R57" s="196"/>
      <c r="S57" s="103"/>
      <c r="T57" s="196"/>
      <c r="U57" s="103"/>
      <c r="V57" s="245"/>
      <c r="W57" s="103"/>
      <c r="X57" s="226">
        <v>1</v>
      </c>
      <c r="Y57" s="221">
        <v>1</v>
      </c>
      <c r="Z57" s="221"/>
      <c r="AA57" s="221">
        <v>1</v>
      </c>
      <c r="AB57" s="235">
        <f>SUM(L57:W57)</f>
        <v>0</v>
      </c>
      <c r="AC57" s="160"/>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1" t="s">
        <v>404</v>
      </c>
      <c r="BL57"/>
      <c r="BM57" s="61" t="s">
        <v>842</v>
      </c>
      <c r="BN57" t="s">
        <v>660</v>
      </c>
      <c r="BO57" s="160"/>
      <c r="BP57" t="s">
        <v>965</v>
      </c>
      <c r="BQ57" s="160"/>
      <c r="BR57" s="160"/>
      <c r="BS57" s="160"/>
      <c r="BT57" s="162">
        <v>2</v>
      </c>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row>
    <row r="58" spans="1:163" s="51" customFormat="1" ht="24.75" customHeight="1" x14ac:dyDescent="0.25">
      <c r="A58" s="32">
        <v>6</v>
      </c>
      <c r="B58" s="32"/>
      <c r="C58" s="91" t="str">
        <f>HYPERLINK(BP58,BK58)</f>
        <v xml:space="preserve"> Understand how to grade fish-shellfish by hand </v>
      </c>
      <c r="D58" s="107" t="s">
        <v>374</v>
      </c>
      <c r="E58" s="108" t="s">
        <v>7</v>
      </c>
      <c r="F58" s="109">
        <v>3</v>
      </c>
      <c r="G58" s="108"/>
      <c r="H58" s="110">
        <v>3</v>
      </c>
      <c r="I58" s="110"/>
      <c r="J58" s="111"/>
      <c r="K58" s="111">
        <v>1</v>
      </c>
      <c r="L58" s="133"/>
      <c r="M58" s="133"/>
      <c r="N58" s="133"/>
      <c r="O58" s="133"/>
      <c r="P58" s="103"/>
      <c r="Q58" s="103"/>
      <c r="R58" s="103"/>
      <c r="S58" s="103"/>
      <c r="T58" s="196">
        <v>1</v>
      </c>
      <c r="U58" s="103">
        <v>1</v>
      </c>
      <c r="V58" s="245"/>
      <c r="W58" s="103"/>
      <c r="X58" s="226">
        <v>1</v>
      </c>
      <c r="Y58" s="221">
        <v>1</v>
      </c>
      <c r="Z58" s="221"/>
      <c r="AA58" s="221">
        <v>1</v>
      </c>
      <c r="AB58" s="235">
        <f>SUM(L58:W58)</f>
        <v>2</v>
      </c>
      <c r="AC58" s="160"/>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c r="BG58" s="160"/>
      <c r="BH58" s="160"/>
      <c r="BI58" s="160"/>
      <c r="BJ58" s="160"/>
      <c r="BK58" s="161" t="s">
        <v>534</v>
      </c>
      <c r="BL58"/>
      <c r="BM58" s="61" t="s">
        <v>842</v>
      </c>
      <c r="BN58" t="s">
        <v>581</v>
      </c>
      <c r="BO58" s="160"/>
      <c r="BP58" t="s">
        <v>874</v>
      </c>
      <c r="BQ58" s="160"/>
      <c r="BR58" s="160"/>
      <c r="BS58" s="160"/>
      <c r="BT58" s="162">
        <v>6</v>
      </c>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row>
    <row r="59" spans="1:163" s="51" customFormat="1" ht="24.75" customHeight="1" x14ac:dyDescent="0.25">
      <c r="A59" s="32">
        <v>26</v>
      </c>
      <c r="B59" s="32"/>
      <c r="C59" s="91" t="str">
        <f>HYPERLINK(BP59,BK59)</f>
        <v xml:space="preserve"> Understand how to gut and clean fish by hand </v>
      </c>
      <c r="D59" s="107" t="s">
        <v>276</v>
      </c>
      <c r="E59" s="108" t="s">
        <v>7</v>
      </c>
      <c r="F59" s="109">
        <v>2</v>
      </c>
      <c r="G59" s="108"/>
      <c r="H59" s="110">
        <v>2</v>
      </c>
      <c r="I59" s="110"/>
      <c r="J59" s="111"/>
      <c r="K59" s="111">
        <v>1</v>
      </c>
      <c r="L59" s="133"/>
      <c r="M59" s="133"/>
      <c r="N59" s="133"/>
      <c r="O59" s="133"/>
      <c r="P59" s="234"/>
      <c r="Q59" s="103"/>
      <c r="R59" s="196"/>
      <c r="S59" s="103"/>
      <c r="T59" s="196"/>
      <c r="U59" s="103">
        <v>1</v>
      </c>
      <c r="V59" s="245"/>
      <c r="W59" s="103"/>
      <c r="X59" s="226">
        <v>1</v>
      </c>
      <c r="Y59" s="221">
        <v>1</v>
      </c>
      <c r="Z59" s="221"/>
      <c r="AA59" s="221">
        <v>1</v>
      </c>
      <c r="AB59" s="235">
        <f>SUM(L59:W59)</f>
        <v>1</v>
      </c>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c r="BG59" s="160"/>
      <c r="BH59" s="160"/>
      <c r="BI59" s="160"/>
      <c r="BJ59" s="160"/>
      <c r="BK59" s="161" t="s">
        <v>413</v>
      </c>
      <c r="BL59"/>
      <c r="BM59" s="61" t="s">
        <v>842</v>
      </c>
      <c r="BN59" t="s">
        <v>587</v>
      </c>
      <c r="BO59" s="160"/>
      <c r="BP59" t="s">
        <v>875</v>
      </c>
      <c r="BQ59" s="160"/>
      <c r="BR59" s="160"/>
      <c r="BS59" s="160"/>
      <c r="BT59" s="162">
        <v>26</v>
      </c>
      <c r="BU59" s="160"/>
      <c r="BV59" s="160"/>
      <c r="BW59" s="160"/>
      <c r="BX59" s="160"/>
      <c r="BY59" s="160"/>
      <c r="BZ59" s="160"/>
      <c r="CA59" s="160"/>
      <c r="CB59" s="160"/>
      <c r="CC59" s="160"/>
      <c r="CD59" s="160"/>
      <c r="CE59" s="160"/>
      <c r="CF59" s="160"/>
      <c r="CG59" s="160"/>
      <c r="CH59" s="160"/>
      <c r="CI59" s="160"/>
      <c r="CJ59" s="160"/>
      <c r="CK59" s="160"/>
      <c r="CL59" s="160"/>
      <c r="CM59" s="160"/>
      <c r="CN59" s="160"/>
      <c r="CO59" s="160"/>
      <c r="CP59" s="160"/>
      <c r="CQ59" s="160"/>
      <c r="CR59" s="160"/>
      <c r="CS59" s="160"/>
      <c r="CT59" s="160"/>
      <c r="CU59" s="160"/>
      <c r="CV59" s="160"/>
      <c r="CW59" s="160"/>
      <c r="CX59" s="160"/>
      <c r="CY59" s="160"/>
      <c r="CZ59" s="160"/>
      <c r="DA59" s="160"/>
      <c r="DB59" s="160"/>
      <c r="DC59" s="160"/>
      <c r="DD59" s="160"/>
      <c r="DE59" s="160"/>
      <c r="DF59" s="160"/>
      <c r="DG59" s="160"/>
      <c r="DH59" s="160"/>
      <c r="DI59" s="160"/>
      <c r="DJ59" s="160"/>
      <c r="DK59" s="160"/>
      <c r="DL59" s="160"/>
      <c r="DM59" s="160"/>
      <c r="DN59" s="160"/>
      <c r="DO59" s="160"/>
      <c r="DP59" s="160"/>
      <c r="DQ59" s="160"/>
      <c r="DR59" s="160"/>
      <c r="DS59" s="160"/>
      <c r="DT59" s="160"/>
      <c r="DU59" s="160"/>
      <c r="DV59" s="160"/>
      <c r="DW59" s="160"/>
      <c r="DX59" s="160"/>
      <c r="DY59" s="160"/>
      <c r="DZ59" s="160"/>
      <c r="EA59" s="160"/>
      <c r="EB59" s="160"/>
      <c r="EC59" s="160"/>
      <c r="ED59" s="160"/>
      <c r="EE59" s="160"/>
      <c r="EF59" s="160"/>
      <c r="EG59" s="160"/>
      <c r="EH59" s="160"/>
      <c r="EI59" s="160"/>
      <c r="EJ59" s="160"/>
      <c r="EK59" s="160"/>
      <c r="EL59" s="160"/>
      <c r="EM59" s="160"/>
      <c r="EN59" s="160"/>
      <c r="EO59" s="160"/>
      <c r="EP59" s="160"/>
      <c r="EQ59" s="160"/>
      <c r="ER59" s="160"/>
      <c r="ES59" s="160"/>
      <c r="ET59" s="160"/>
      <c r="EU59" s="160"/>
      <c r="EV59" s="160"/>
      <c r="EW59" s="160"/>
      <c r="EX59" s="160"/>
      <c r="EY59" s="160"/>
      <c r="EZ59" s="160"/>
      <c r="FA59" s="160"/>
      <c r="FB59" s="160"/>
      <c r="FC59" s="160"/>
      <c r="FD59" s="160"/>
      <c r="FE59" s="160"/>
      <c r="FF59" s="160"/>
      <c r="FG59" s="160"/>
    </row>
    <row r="60" spans="1:163" s="51" customFormat="1" ht="24.75" customHeight="1" x14ac:dyDescent="0.25">
      <c r="A60" s="32" t="s">
        <v>840</v>
      </c>
      <c r="B60" s="32"/>
      <c r="C60" s="91" t="str">
        <f>HYPERLINK(BP60,BK60)</f>
        <v xml:space="preserve"> Understand how to harvest fish for food supply </v>
      </c>
      <c r="D60" s="107" t="s">
        <v>290</v>
      </c>
      <c r="E60" s="108" t="s">
        <v>7</v>
      </c>
      <c r="F60" s="109">
        <v>1</v>
      </c>
      <c r="G60" s="108"/>
      <c r="H60" s="110">
        <v>1</v>
      </c>
      <c r="I60" s="110"/>
      <c r="J60" s="111"/>
      <c r="K60" s="111">
        <v>1</v>
      </c>
      <c r="L60" s="133"/>
      <c r="M60" s="133"/>
      <c r="N60" s="133"/>
      <c r="O60" s="133"/>
      <c r="P60" s="103"/>
      <c r="Q60" s="103"/>
      <c r="R60" s="196"/>
      <c r="S60" s="103"/>
      <c r="T60" s="196">
        <v>1</v>
      </c>
      <c r="U60" s="103"/>
      <c r="V60" s="245"/>
      <c r="W60" s="103">
        <v>1</v>
      </c>
      <c r="X60" s="226">
        <v>1</v>
      </c>
      <c r="Y60" s="221">
        <v>1</v>
      </c>
      <c r="Z60" s="221"/>
      <c r="AA60" s="221">
        <v>1</v>
      </c>
      <c r="AB60" s="235">
        <f>SUM(L60:W60)</f>
        <v>2</v>
      </c>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c r="BG60" s="160"/>
      <c r="BH60" s="160"/>
      <c r="BI60" s="160"/>
      <c r="BJ60" s="160"/>
      <c r="BK60" s="161" t="s">
        <v>424</v>
      </c>
      <c r="BL60"/>
      <c r="BM60" s="61" t="s">
        <v>842</v>
      </c>
      <c r="BN60" t="s">
        <v>680</v>
      </c>
      <c r="BO60" s="160"/>
      <c r="BP60" t="s">
        <v>966</v>
      </c>
      <c r="BQ60" s="160"/>
      <c r="BR60" s="160"/>
      <c r="BS60" s="160"/>
      <c r="BT60" s="162">
        <v>40</v>
      </c>
      <c r="BU60" s="160"/>
      <c r="BV60" s="160"/>
      <c r="BW60" s="160"/>
      <c r="BX60" s="160"/>
      <c r="BY60" s="160"/>
      <c r="BZ60" s="160"/>
      <c r="CA60" s="160"/>
      <c r="CB60" s="160"/>
      <c r="CC60" s="160"/>
      <c r="CD60" s="160"/>
      <c r="CE60" s="160"/>
      <c r="CF60" s="160"/>
      <c r="CG60" s="160"/>
      <c r="CH60" s="160"/>
      <c r="CI60" s="160"/>
      <c r="CJ60" s="160"/>
      <c r="CK60" s="160"/>
      <c r="CL60" s="160"/>
      <c r="CM60" s="160"/>
      <c r="CN60" s="160"/>
      <c r="CO60" s="160"/>
      <c r="CP60" s="160"/>
      <c r="CQ60" s="160"/>
      <c r="CR60" s="160"/>
      <c r="CS60" s="160"/>
      <c r="CT60" s="160"/>
      <c r="CU60" s="160"/>
      <c r="CV60" s="160"/>
      <c r="CW60" s="160"/>
      <c r="CX60" s="160"/>
      <c r="CY60" s="160"/>
      <c r="CZ60" s="160"/>
      <c r="DA60" s="160"/>
      <c r="DB60" s="160"/>
      <c r="DC60" s="160"/>
      <c r="DD60" s="160"/>
      <c r="DE60" s="160"/>
      <c r="DF60" s="160"/>
      <c r="DG60" s="160"/>
      <c r="DH60" s="160"/>
      <c r="DI60" s="160"/>
      <c r="DJ60" s="160"/>
      <c r="DK60" s="160"/>
      <c r="DL60" s="160"/>
      <c r="DM60" s="160"/>
      <c r="DN60" s="160"/>
      <c r="DO60" s="160"/>
      <c r="DP60" s="160"/>
      <c r="DQ60" s="160"/>
      <c r="DR60" s="160"/>
      <c r="DS60" s="160"/>
      <c r="DT60" s="160"/>
      <c r="DU60" s="160"/>
      <c r="DV60" s="160"/>
      <c r="DW60" s="160"/>
      <c r="DX60" s="160"/>
      <c r="DY60" s="160"/>
      <c r="DZ60" s="160"/>
      <c r="EA60" s="160"/>
      <c r="EB60" s="160"/>
      <c r="EC60" s="160"/>
      <c r="ED60" s="160"/>
      <c r="EE60" s="160"/>
      <c r="EF60" s="160"/>
      <c r="EG60" s="160"/>
      <c r="EH60" s="160"/>
      <c r="EI60" s="160"/>
      <c r="EJ60" s="160"/>
      <c r="EK60" s="160"/>
      <c r="EL60" s="160"/>
      <c r="EM60" s="160"/>
      <c r="EN60" s="160"/>
      <c r="EO60" s="160"/>
      <c r="EP60" s="160"/>
      <c r="EQ60" s="160"/>
      <c r="ER60" s="160"/>
      <c r="ES60" s="160"/>
      <c r="ET60" s="160"/>
      <c r="EU60" s="160"/>
      <c r="EV60" s="160"/>
      <c r="EW60" s="160"/>
      <c r="EX60" s="160"/>
      <c r="EY60" s="160"/>
      <c r="EZ60" s="160"/>
      <c r="FA60" s="160"/>
      <c r="FB60" s="160"/>
      <c r="FC60" s="160"/>
      <c r="FD60" s="160"/>
      <c r="FE60" s="160"/>
      <c r="FF60" s="160"/>
      <c r="FG60" s="160"/>
    </row>
    <row r="61" spans="1:163" s="51" customFormat="1" ht="24.75" customHeight="1" x14ac:dyDescent="0.25">
      <c r="A61" s="32">
        <v>8</v>
      </c>
      <c r="B61" s="32"/>
      <c r="C61" s="91" t="str">
        <f>HYPERLINK(BP61,BK61)</f>
        <v xml:space="preserve"> Understand how to intake fish-shellfish </v>
      </c>
      <c r="D61" s="107" t="s">
        <v>258</v>
      </c>
      <c r="E61" s="108" t="s">
        <v>7</v>
      </c>
      <c r="F61" s="109">
        <v>2</v>
      </c>
      <c r="G61" s="108"/>
      <c r="H61" s="110">
        <v>2</v>
      </c>
      <c r="I61" s="110"/>
      <c r="J61" s="111"/>
      <c r="K61" s="111">
        <v>1</v>
      </c>
      <c r="L61" s="133"/>
      <c r="M61" s="133"/>
      <c r="N61" s="133"/>
      <c r="O61" s="133"/>
      <c r="P61" s="103"/>
      <c r="Q61" s="103"/>
      <c r="R61" s="103"/>
      <c r="S61" s="103"/>
      <c r="T61" s="196"/>
      <c r="U61" s="103">
        <v>1</v>
      </c>
      <c r="V61" s="245"/>
      <c r="W61" s="103"/>
      <c r="X61" s="226">
        <v>1</v>
      </c>
      <c r="Y61" s="221">
        <v>1</v>
      </c>
      <c r="Z61" s="221"/>
      <c r="AA61" s="221">
        <v>1</v>
      </c>
      <c r="AB61" s="235">
        <f>SUM(L61:W61)</f>
        <v>1</v>
      </c>
      <c r="AC61" s="160"/>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c r="BG61" s="160"/>
      <c r="BH61" s="160"/>
      <c r="BI61" s="160"/>
      <c r="BJ61" s="160"/>
      <c r="BK61" s="161" t="s">
        <v>530</v>
      </c>
      <c r="BL61"/>
      <c r="BM61" s="61" t="s">
        <v>842</v>
      </c>
      <c r="BN61" t="s">
        <v>575</v>
      </c>
      <c r="BO61" s="160"/>
      <c r="BP61" t="s">
        <v>876</v>
      </c>
      <c r="BQ61" s="160"/>
      <c r="BR61" s="160"/>
      <c r="BS61" s="160"/>
      <c r="BT61" s="162">
        <v>8</v>
      </c>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row>
    <row r="62" spans="1:163" s="51" customFormat="1" ht="24.75" customHeight="1" x14ac:dyDescent="0.25">
      <c r="A62" s="32">
        <v>34</v>
      </c>
      <c r="B62" s="32"/>
      <c r="C62" s="91" t="str">
        <f>HYPERLINK(BP62,BK62)</f>
        <v xml:space="preserve"> Understand how to pack and care for live shellfish for despatch </v>
      </c>
      <c r="D62" s="107" t="s">
        <v>284</v>
      </c>
      <c r="E62" s="108" t="s">
        <v>7</v>
      </c>
      <c r="F62" s="109">
        <v>2</v>
      </c>
      <c r="G62" s="108"/>
      <c r="H62" s="110">
        <v>2</v>
      </c>
      <c r="I62" s="110"/>
      <c r="J62" s="111"/>
      <c r="K62" s="111">
        <v>1</v>
      </c>
      <c r="L62" s="133"/>
      <c r="M62" s="133"/>
      <c r="N62" s="133"/>
      <c r="O62" s="133"/>
      <c r="P62" s="103"/>
      <c r="Q62" s="103"/>
      <c r="R62" s="196"/>
      <c r="S62" s="196"/>
      <c r="T62" s="196">
        <v>1</v>
      </c>
      <c r="U62" s="103">
        <v>1</v>
      </c>
      <c r="V62" s="245"/>
      <c r="W62" s="103">
        <v>1</v>
      </c>
      <c r="X62" s="226">
        <v>1</v>
      </c>
      <c r="Y62" s="221">
        <v>1</v>
      </c>
      <c r="Z62" s="221"/>
      <c r="AA62" s="221">
        <v>1</v>
      </c>
      <c r="AB62" s="235">
        <f>SUM(L62:W62)</f>
        <v>3</v>
      </c>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1" t="s">
        <v>419</v>
      </c>
      <c r="BL62"/>
      <c r="BM62" s="61" t="s">
        <v>842</v>
      </c>
      <c r="BN62" t="s">
        <v>589</v>
      </c>
      <c r="BO62" s="160"/>
      <c r="BP62" t="s">
        <v>881</v>
      </c>
      <c r="BQ62" s="160"/>
      <c r="BR62" s="160"/>
      <c r="BS62" s="160"/>
      <c r="BT62" s="162">
        <v>34</v>
      </c>
      <c r="BU62" s="160"/>
      <c r="BV62" s="160"/>
      <c r="BW62" s="160"/>
      <c r="BX62" s="160"/>
      <c r="BY62" s="160"/>
      <c r="BZ62" s="160"/>
      <c r="CA62" s="160"/>
      <c r="CB62" s="160"/>
      <c r="CC62" s="160"/>
      <c r="CD62" s="160"/>
      <c r="CE62" s="160"/>
      <c r="CF62" s="160"/>
      <c r="CG62" s="160"/>
      <c r="CH62" s="160"/>
      <c r="CI62" s="160"/>
      <c r="CJ62" s="160"/>
      <c r="CK62" s="160"/>
      <c r="CL62" s="160"/>
      <c r="CM62" s="160"/>
      <c r="CN62" s="160"/>
      <c r="CO62" s="160"/>
      <c r="CP62" s="160"/>
      <c r="CQ62" s="160"/>
      <c r="CR62" s="160"/>
      <c r="CS62" s="160"/>
      <c r="CT62" s="160"/>
      <c r="CU62" s="160"/>
      <c r="CV62" s="160"/>
      <c r="CW62" s="160"/>
      <c r="CX62" s="160"/>
      <c r="CY62" s="160"/>
      <c r="CZ62" s="160"/>
      <c r="DA62" s="160"/>
      <c r="DB62" s="160"/>
      <c r="DC62" s="160"/>
      <c r="DD62" s="160"/>
      <c r="DE62" s="160"/>
      <c r="DF62" s="160"/>
      <c r="DG62" s="160"/>
      <c r="DH62" s="160"/>
      <c r="DI62" s="160"/>
      <c r="DJ62" s="160"/>
      <c r="DK62" s="160"/>
      <c r="DL62" s="160"/>
      <c r="DM62" s="160"/>
      <c r="DN62" s="160"/>
      <c r="DO62" s="160"/>
      <c r="DP62" s="160"/>
      <c r="DQ62" s="160"/>
      <c r="DR62" s="160"/>
      <c r="DS62" s="160"/>
      <c r="DT62" s="160"/>
      <c r="DU62" s="160"/>
      <c r="DV62" s="160"/>
      <c r="DW62" s="160"/>
      <c r="DX62" s="160"/>
      <c r="DY62" s="160"/>
      <c r="DZ62" s="160"/>
      <c r="EA62" s="160"/>
      <c r="EB62" s="160"/>
      <c r="EC62" s="160"/>
      <c r="ED62" s="160"/>
      <c r="EE62" s="160"/>
      <c r="EF62" s="160"/>
      <c r="EG62" s="160"/>
      <c r="EH62" s="160"/>
      <c r="EI62" s="160"/>
      <c r="EJ62" s="160"/>
      <c r="EK62" s="160"/>
      <c r="EL62" s="160"/>
      <c r="EM62" s="160"/>
      <c r="EN62" s="160"/>
      <c r="EO62" s="160"/>
      <c r="EP62" s="160"/>
      <c r="EQ62" s="160"/>
      <c r="ER62" s="160"/>
      <c r="ES62" s="160"/>
      <c r="ET62" s="160"/>
      <c r="EU62" s="160"/>
      <c r="EV62" s="160"/>
      <c r="EW62" s="160"/>
      <c r="EX62" s="160"/>
      <c r="EY62" s="160"/>
      <c r="EZ62" s="160"/>
      <c r="FA62" s="160"/>
      <c r="FB62" s="160"/>
      <c r="FC62" s="160"/>
      <c r="FD62" s="160"/>
      <c r="FE62" s="160"/>
      <c r="FF62" s="160"/>
      <c r="FG62" s="160"/>
    </row>
    <row r="63" spans="1:163" s="51" customFormat="1" ht="24.75" customHeight="1" x14ac:dyDescent="0.25">
      <c r="A63" s="32">
        <v>14</v>
      </c>
      <c r="B63" s="32"/>
      <c r="C63" s="91" t="str">
        <f>HYPERLINK(BP63,BK63)</f>
        <v xml:space="preserve"> Understand how to pack and ice fish-shellfish </v>
      </c>
      <c r="D63" s="107" t="s">
        <v>264</v>
      </c>
      <c r="E63" s="108" t="s">
        <v>7</v>
      </c>
      <c r="F63" s="109">
        <v>2</v>
      </c>
      <c r="G63" s="108"/>
      <c r="H63" s="110">
        <v>2</v>
      </c>
      <c r="I63" s="110"/>
      <c r="J63" s="111"/>
      <c r="K63" s="111">
        <v>1</v>
      </c>
      <c r="L63" s="133"/>
      <c r="M63" s="133"/>
      <c r="N63" s="133"/>
      <c r="O63" s="133"/>
      <c r="P63" s="103"/>
      <c r="Q63" s="103"/>
      <c r="R63" s="196"/>
      <c r="S63" s="103"/>
      <c r="T63" s="196"/>
      <c r="U63" s="103">
        <v>1</v>
      </c>
      <c r="V63" s="245"/>
      <c r="W63" s="103"/>
      <c r="X63" s="226">
        <v>1</v>
      </c>
      <c r="Y63" s="221">
        <v>1</v>
      </c>
      <c r="Z63" s="221"/>
      <c r="AA63" s="221">
        <v>1</v>
      </c>
      <c r="AB63" s="235">
        <f>SUM(L63:W63)</f>
        <v>1</v>
      </c>
      <c r="AC63" s="160"/>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1" t="s">
        <v>536</v>
      </c>
      <c r="BL63"/>
      <c r="BM63" s="61" t="s">
        <v>842</v>
      </c>
      <c r="BN63" t="s">
        <v>585</v>
      </c>
      <c r="BO63" s="160"/>
      <c r="BP63" t="s">
        <v>882</v>
      </c>
      <c r="BQ63" s="160"/>
      <c r="BR63" s="160"/>
      <c r="BS63" s="160"/>
      <c r="BT63" s="162">
        <v>14</v>
      </c>
      <c r="BU63" s="164"/>
      <c r="BV63" s="164"/>
      <c r="BW63" s="164"/>
      <c r="BX63" s="164"/>
      <c r="BY63" s="164"/>
      <c r="BZ63" s="164"/>
      <c r="CA63" s="164"/>
      <c r="CB63" s="164"/>
      <c r="CC63" s="164"/>
      <c r="CD63" s="164"/>
      <c r="CE63" s="164"/>
      <c r="CF63" s="164"/>
      <c r="CG63" s="164"/>
      <c r="CH63" s="164"/>
      <c r="CI63" s="164"/>
      <c r="CJ63" s="164"/>
      <c r="CK63" s="164"/>
      <c r="CL63" s="164"/>
      <c r="CM63" s="164"/>
      <c r="CN63" s="164"/>
      <c r="CO63" s="164"/>
      <c r="CP63" s="164"/>
      <c r="CQ63" s="164"/>
      <c r="CR63" s="164"/>
      <c r="CS63" s="164"/>
      <c r="CT63" s="164"/>
      <c r="CU63" s="164"/>
      <c r="CV63" s="164"/>
      <c r="CW63" s="164"/>
      <c r="CX63" s="164"/>
      <c r="CY63" s="164"/>
      <c r="CZ63" s="164"/>
      <c r="DA63" s="164"/>
      <c r="DB63" s="164"/>
      <c r="DC63" s="164"/>
      <c r="DD63" s="164"/>
      <c r="DE63" s="164"/>
      <c r="DF63" s="164"/>
      <c r="DG63" s="164"/>
      <c r="DH63" s="164"/>
      <c r="DI63" s="164"/>
      <c r="DJ63" s="164"/>
      <c r="DK63" s="164"/>
      <c r="DL63" s="164"/>
      <c r="DM63" s="164"/>
      <c r="DN63" s="164"/>
      <c r="DO63" s="164"/>
      <c r="DP63" s="164"/>
      <c r="DQ63" s="164"/>
      <c r="DR63" s="164"/>
      <c r="DS63" s="164"/>
      <c r="DT63" s="164"/>
      <c r="DU63" s="164"/>
      <c r="DV63" s="164"/>
      <c r="DW63" s="164"/>
      <c r="DX63" s="164"/>
      <c r="DY63" s="164"/>
      <c r="DZ63" s="164"/>
      <c r="EA63" s="164"/>
      <c r="EB63" s="164"/>
      <c r="EC63" s="164"/>
      <c r="ED63" s="164"/>
      <c r="EE63" s="164"/>
      <c r="EF63" s="164"/>
      <c r="EG63" s="164"/>
      <c r="EH63" s="164"/>
      <c r="EI63" s="164"/>
      <c r="EJ63" s="164"/>
      <c r="EK63" s="164"/>
      <c r="EL63" s="164"/>
      <c r="EM63" s="164"/>
      <c r="EN63" s="164"/>
      <c r="EO63" s="164"/>
      <c r="EP63" s="164"/>
      <c r="EQ63" s="164"/>
      <c r="ER63" s="164"/>
      <c r="ES63" s="164"/>
      <c r="ET63" s="164"/>
      <c r="EU63" s="164"/>
      <c r="EV63" s="164"/>
      <c r="EW63" s="164"/>
      <c r="EX63" s="164"/>
      <c r="EY63" s="164"/>
      <c r="EZ63" s="164"/>
      <c r="FA63" s="164"/>
      <c r="FB63" s="164"/>
      <c r="FC63" s="164"/>
      <c r="FD63" s="164"/>
      <c r="FE63" s="164"/>
      <c r="FF63" s="164"/>
      <c r="FG63" s="164"/>
    </row>
    <row r="64" spans="1:163" s="51" customFormat="1" ht="24.75" customHeight="1" x14ac:dyDescent="0.25">
      <c r="A64" s="32">
        <v>4</v>
      </c>
      <c r="B64" s="32"/>
      <c r="C64" s="91" t="str">
        <f>HYPERLINK(BP64,BK64)</f>
        <v xml:space="preserve"> Understand how to process fish by hand </v>
      </c>
      <c r="D64" s="107" t="s">
        <v>254</v>
      </c>
      <c r="E64" s="108" t="s">
        <v>7</v>
      </c>
      <c r="F64" s="109">
        <v>2</v>
      </c>
      <c r="G64" s="108"/>
      <c r="H64" s="110">
        <v>2</v>
      </c>
      <c r="I64" s="110"/>
      <c r="J64" s="111"/>
      <c r="K64" s="111">
        <v>1</v>
      </c>
      <c r="L64" s="133"/>
      <c r="M64" s="133"/>
      <c r="N64" s="133"/>
      <c r="O64" s="133"/>
      <c r="P64" s="103"/>
      <c r="Q64" s="103"/>
      <c r="R64" s="196"/>
      <c r="S64" s="103"/>
      <c r="T64" s="196"/>
      <c r="U64" s="103"/>
      <c r="V64" s="245"/>
      <c r="W64" s="103"/>
      <c r="X64" s="226">
        <v>1</v>
      </c>
      <c r="Y64" s="221">
        <v>1</v>
      </c>
      <c r="Z64" s="221"/>
      <c r="AA64" s="221">
        <v>1</v>
      </c>
      <c r="AB64" s="235">
        <f>SUM(L64:W64)</f>
        <v>0</v>
      </c>
      <c r="AC64" s="160"/>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c r="BG64" s="160"/>
      <c r="BH64" s="160"/>
      <c r="BI64" s="160"/>
      <c r="BJ64" s="160"/>
      <c r="BK64" s="161" t="s">
        <v>406</v>
      </c>
      <c r="BL64"/>
      <c r="BM64" s="61" t="s">
        <v>842</v>
      </c>
      <c r="BN64" t="s">
        <v>662</v>
      </c>
      <c r="BO64" s="160"/>
      <c r="BP64" t="s">
        <v>975</v>
      </c>
      <c r="BQ64" s="160"/>
      <c r="BR64" s="160"/>
      <c r="BS64" s="160"/>
      <c r="BT64" s="162">
        <v>4</v>
      </c>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row>
    <row r="65" spans="1:163" s="51" customFormat="1" ht="24.75" customHeight="1" x14ac:dyDescent="0.25">
      <c r="A65" s="32">
        <v>68</v>
      </c>
      <c r="B65" s="32"/>
      <c r="C65" s="91" t="str">
        <f>HYPERLINK(BP65,BK65)</f>
        <v xml:space="preserve"> Understand how to process fish-shellfish in a sales environment </v>
      </c>
      <c r="D65" s="107" t="s">
        <v>318</v>
      </c>
      <c r="E65" s="108" t="s">
        <v>7</v>
      </c>
      <c r="F65" s="109">
        <v>2</v>
      </c>
      <c r="G65" s="108"/>
      <c r="H65" s="110">
        <v>2</v>
      </c>
      <c r="I65" s="110"/>
      <c r="J65" s="111"/>
      <c r="K65" s="111">
        <v>1</v>
      </c>
      <c r="L65" s="133"/>
      <c r="M65" s="133"/>
      <c r="N65" s="133"/>
      <c r="O65" s="133"/>
      <c r="P65" s="103"/>
      <c r="Q65" s="103"/>
      <c r="R65" s="196"/>
      <c r="S65" s="103"/>
      <c r="T65" s="196"/>
      <c r="U65" s="103">
        <v>1</v>
      </c>
      <c r="V65" s="245"/>
      <c r="W65" s="103"/>
      <c r="X65" s="226">
        <v>1</v>
      </c>
      <c r="Y65" s="221">
        <v>1</v>
      </c>
      <c r="Z65" s="221"/>
      <c r="AA65" s="221">
        <v>1</v>
      </c>
      <c r="AB65" s="235">
        <f>SUM(L65:W65)</f>
        <v>1</v>
      </c>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c r="BG65" s="160"/>
      <c r="BH65" s="160"/>
      <c r="BI65" s="160"/>
      <c r="BJ65" s="160"/>
      <c r="BK65" s="161" t="s">
        <v>525</v>
      </c>
      <c r="BL65"/>
      <c r="BM65" s="61" t="s">
        <v>842</v>
      </c>
      <c r="BN65" t="s">
        <v>564</v>
      </c>
      <c r="BO65" s="160"/>
      <c r="BP65" t="s">
        <v>883</v>
      </c>
      <c r="BQ65" s="160"/>
      <c r="BR65" s="160"/>
      <c r="BS65" s="160"/>
      <c r="BT65" s="162">
        <v>68</v>
      </c>
      <c r="BU65" s="160"/>
      <c r="BV65" s="160"/>
      <c r="BW65" s="160"/>
      <c r="BX65" s="160"/>
      <c r="BY65" s="160"/>
      <c r="BZ65" s="160"/>
      <c r="CA65" s="160"/>
      <c r="CB65" s="160"/>
      <c r="CC65" s="160"/>
      <c r="CD65" s="160"/>
      <c r="CE65" s="160"/>
      <c r="CF65" s="160"/>
      <c r="CG65" s="160"/>
      <c r="CH65" s="160"/>
      <c r="CI65" s="160"/>
      <c r="CJ65" s="160"/>
      <c r="CK65" s="160"/>
      <c r="CL65" s="160"/>
      <c r="CM65" s="160"/>
      <c r="CN65" s="160"/>
      <c r="CO65" s="160"/>
      <c r="CP65" s="160"/>
      <c r="CQ65" s="160"/>
      <c r="CR65" s="160"/>
      <c r="CS65" s="160"/>
      <c r="CT65" s="160"/>
      <c r="CU65" s="160"/>
      <c r="CV65" s="160"/>
      <c r="CW65" s="160"/>
      <c r="CX65" s="160"/>
      <c r="CY65" s="160"/>
      <c r="CZ65" s="160"/>
      <c r="DA65" s="160"/>
      <c r="DB65" s="160"/>
      <c r="DC65" s="160"/>
      <c r="DD65" s="160"/>
      <c r="DE65" s="160"/>
      <c r="DF65" s="160"/>
      <c r="DG65" s="160"/>
      <c r="DH65" s="160"/>
      <c r="DI65" s="160"/>
      <c r="DJ65" s="160"/>
      <c r="DK65" s="160"/>
      <c r="DL65" s="160"/>
      <c r="DM65" s="160"/>
      <c r="DN65" s="160"/>
      <c r="DO65" s="160"/>
      <c r="DP65" s="160"/>
      <c r="DQ65" s="160"/>
      <c r="DR65" s="160"/>
      <c r="DS65" s="160"/>
      <c r="DT65" s="160"/>
      <c r="DU65" s="160"/>
      <c r="DV65" s="160"/>
      <c r="DW65" s="160"/>
      <c r="DX65" s="160"/>
      <c r="DY65" s="160"/>
      <c r="DZ65" s="160"/>
      <c r="EA65" s="160"/>
      <c r="EB65" s="160"/>
      <c r="EC65" s="160"/>
      <c r="ED65" s="160"/>
      <c r="EE65" s="160"/>
      <c r="EF65" s="160"/>
      <c r="EG65" s="160"/>
      <c r="EH65" s="160"/>
      <c r="EI65" s="160"/>
      <c r="EJ65" s="160"/>
      <c r="EK65" s="160"/>
      <c r="EL65" s="160"/>
      <c r="EM65" s="160"/>
      <c r="EN65" s="160"/>
      <c r="EO65" s="160"/>
      <c r="EP65" s="160"/>
      <c r="EQ65" s="160"/>
      <c r="ER65" s="160"/>
      <c r="ES65" s="160"/>
      <c r="ET65" s="160"/>
      <c r="EU65" s="160"/>
      <c r="EV65" s="160"/>
      <c r="EW65" s="160"/>
      <c r="EX65" s="160"/>
      <c r="EY65" s="160"/>
      <c r="EZ65" s="160"/>
      <c r="FA65" s="160"/>
      <c r="FB65" s="160"/>
      <c r="FC65" s="160"/>
      <c r="FD65" s="160"/>
      <c r="FE65" s="160"/>
      <c r="FF65" s="160"/>
      <c r="FG65" s="160"/>
    </row>
    <row r="66" spans="1:163" s="51" customFormat="1" ht="24.75" customHeight="1" x14ac:dyDescent="0.25">
      <c r="A66" s="32">
        <v>12</v>
      </c>
      <c r="B66" s="32"/>
      <c r="C66" s="91" t="str">
        <f>HYPERLINK(BP66,BK66)</f>
        <v xml:space="preserve"> Understand how to shuck bivalves by hand </v>
      </c>
      <c r="D66" s="107" t="s">
        <v>262</v>
      </c>
      <c r="E66" s="108" t="s">
        <v>7</v>
      </c>
      <c r="F66" s="109">
        <v>2</v>
      </c>
      <c r="G66" s="108"/>
      <c r="H66" s="110">
        <v>2</v>
      </c>
      <c r="I66" s="110"/>
      <c r="J66" s="111"/>
      <c r="K66" s="111">
        <v>1</v>
      </c>
      <c r="L66" s="133"/>
      <c r="M66" s="133"/>
      <c r="N66" s="133"/>
      <c r="O66" s="133"/>
      <c r="P66" s="103"/>
      <c r="Q66" s="103"/>
      <c r="R66" s="196"/>
      <c r="S66" s="196"/>
      <c r="T66" s="196">
        <v>1</v>
      </c>
      <c r="U66" s="103">
        <v>1</v>
      </c>
      <c r="V66" s="245"/>
      <c r="W66" s="103"/>
      <c r="X66" s="226">
        <v>1</v>
      </c>
      <c r="Y66" s="221">
        <v>1</v>
      </c>
      <c r="Z66" s="221"/>
      <c r="AA66" s="221">
        <v>1</v>
      </c>
      <c r="AB66" s="235">
        <f>SUM(L66:W66)</f>
        <v>2</v>
      </c>
      <c r="AC66" s="160"/>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1" t="s">
        <v>408</v>
      </c>
      <c r="BL66"/>
      <c r="BM66" s="61" t="s">
        <v>842</v>
      </c>
      <c r="BN66" t="s">
        <v>583</v>
      </c>
      <c r="BO66" s="160"/>
      <c r="BP66" t="s">
        <v>885</v>
      </c>
      <c r="BQ66" s="160"/>
      <c r="BR66" s="160"/>
      <c r="BS66" s="160"/>
      <c r="BT66" s="162">
        <v>12</v>
      </c>
      <c r="BU66" s="164"/>
      <c r="BV66" s="164"/>
      <c r="BW66" s="164"/>
      <c r="BX66" s="164"/>
      <c r="BY66" s="164"/>
      <c r="BZ66" s="164"/>
      <c r="CA66" s="164"/>
      <c r="CB66" s="164"/>
      <c r="CC66" s="164"/>
      <c r="CD66" s="164"/>
      <c r="CE66" s="164"/>
      <c r="CF66" s="164"/>
      <c r="CG66" s="164"/>
      <c r="CH66" s="164"/>
      <c r="CI66" s="164"/>
      <c r="CJ66" s="164"/>
      <c r="CK66" s="164"/>
      <c r="CL66" s="164"/>
      <c r="CM66" s="164"/>
      <c r="CN66" s="164"/>
      <c r="CO66" s="164"/>
      <c r="CP66" s="164"/>
      <c r="CQ66" s="164"/>
      <c r="CR66" s="164"/>
      <c r="CS66" s="164"/>
      <c r="CT66" s="164"/>
      <c r="CU66" s="164"/>
      <c r="CV66" s="164"/>
      <c r="CW66" s="164"/>
      <c r="CX66" s="164"/>
      <c r="CY66" s="164"/>
      <c r="CZ66" s="164"/>
      <c r="DA66" s="164"/>
      <c r="DB66" s="164"/>
      <c r="DC66" s="164"/>
      <c r="DD66" s="164"/>
      <c r="DE66" s="164"/>
      <c r="DF66" s="164"/>
      <c r="DG66" s="164"/>
      <c r="DH66" s="164"/>
      <c r="DI66" s="164"/>
      <c r="DJ66" s="164"/>
      <c r="DK66" s="164"/>
      <c r="DL66" s="164"/>
      <c r="DM66" s="164"/>
      <c r="DN66" s="164"/>
      <c r="DO66" s="164"/>
      <c r="DP66" s="164"/>
      <c r="DQ66" s="164"/>
      <c r="DR66" s="164"/>
      <c r="DS66" s="164"/>
      <c r="DT66" s="164"/>
      <c r="DU66" s="164"/>
      <c r="DV66" s="164"/>
      <c r="DW66" s="164"/>
      <c r="DX66" s="164"/>
      <c r="DY66" s="164"/>
      <c r="DZ66" s="164"/>
      <c r="EA66" s="164"/>
      <c r="EB66" s="164"/>
      <c r="EC66" s="164"/>
      <c r="ED66" s="164"/>
      <c r="EE66" s="164"/>
      <c r="EF66" s="164"/>
      <c r="EG66" s="164"/>
      <c r="EH66" s="164"/>
      <c r="EI66" s="164"/>
      <c r="EJ66" s="164"/>
      <c r="EK66" s="164"/>
      <c r="EL66" s="164"/>
      <c r="EM66" s="164"/>
      <c r="EN66" s="164"/>
      <c r="EO66" s="164"/>
      <c r="EP66" s="164"/>
      <c r="EQ66" s="164"/>
      <c r="ER66" s="164"/>
      <c r="ES66" s="164"/>
      <c r="ET66" s="164"/>
      <c r="EU66" s="164"/>
      <c r="EV66" s="164"/>
      <c r="EW66" s="164"/>
      <c r="EX66" s="164"/>
      <c r="EY66" s="164"/>
      <c r="EZ66" s="164"/>
      <c r="FA66" s="164"/>
      <c r="FB66" s="164"/>
      <c r="FC66" s="164"/>
      <c r="FD66" s="164"/>
      <c r="FE66" s="164"/>
      <c r="FF66" s="164"/>
      <c r="FG66" s="164"/>
    </row>
    <row r="67" spans="1:163" s="51" customFormat="1" ht="24.75" customHeight="1" x14ac:dyDescent="0.25">
      <c r="A67" s="32">
        <v>38</v>
      </c>
      <c r="B67" s="32"/>
      <c r="C67" s="91" t="str">
        <f>HYPERLINK(BP67,BK67)</f>
        <v xml:space="preserve"> Understand how to use fish-shellfish quality assessment methods </v>
      </c>
      <c r="D67" s="107" t="s">
        <v>288</v>
      </c>
      <c r="E67" s="108" t="s">
        <v>7</v>
      </c>
      <c r="F67" s="109">
        <v>3</v>
      </c>
      <c r="G67" s="108"/>
      <c r="H67" s="110">
        <v>3</v>
      </c>
      <c r="I67" s="110"/>
      <c r="J67" s="111"/>
      <c r="K67" s="111">
        <v>1</v>
      </c>
      <c r="L67" s="133"/>
      <c r="M67" s="133"/>
      <c r="N67" s="133"/>
      <c r="O67" s="133"/>
      <c r="P67" s="196"/>
      <c r="Q67" s="103"/>
      <c r="R67" s="196"/>
      <c r="S67" s="103"/>
      <c r="T67" s="196"/>
      <c r="U67" s="103"/>
      <c r="V67" s="245"/>
      <c r="W67" s="103"/>
      <c r="X67" s="226">
        <v>1</v>
      </c>
      <c r="Y67" s="221">
        <v>1</v>
      </c>
      <c r="Z67" s="221"/>
      <c r="AA67" s="221">
        <v>1</v>
      </c>
      <c r="AB67" s="235">
        <f>SUM(L67:W67)</f>
        <v>0</v>
      </c>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c r="BG67" s="160"/>
      <c r="BH67" s="160"/>
      <c r="BI67" s="160"/>
      <c r="BJ67" s="160"/>
      <c r="BK67" s="161" t="s">
        <v>557</v>
      </c>
      <c r="BL67"/>
      <c r="BM67" s="61" t="s">
        <v>842</v>
      </c>
      <c r="BN67" t="s">
        <v>678</v>
      </c>
      <c r="BO67" s="160"/>
      <c r="BP67" t="s">
        <v>978</v>
      </c>
      <c r="BQ67" s="160"/>
      <c r="BR67" s="160"/>
      <c r="BS67" s="160"/>
      <c r="BT67" s="162">
        <v>38</v>
      </c>
      <c r="BU67" s="160"/>
      <c r="BV67" s="160"/>
      <c r="BW67" s="160"/>
      <c r="BX67" s="160"/>
      <c r="BY67" s="160"/>
      <c r="BZ67" s="160"/>
      <c r="CA67" s="160"/>
      <c r="CB67" s="160"/>
      <c r="CC67" s="160"/>
      <c r="CD67" s="160"/>
      <c r="CE67" s="160"/>
      <c r="CF67" s="160"/>
      <c r="CG67" s="160"/>
      <c r="CH67" s="160"/>
      <c r="CI67" s="160"/>
      <c r="CJ67" s="160"/>
      <c r="CK67" s="160"/>
      <c r="CL67" s="160"/>
      <c r="CM67" s="160"/>
      <c r="CN67" s="160"/>
      <c r="CO67" s="160"/>
      <c r="CP67" s="160"/>
      <c r="CQ67" s="160"/>
      <c r="CR67" s="160"/>
      <c r="CS67" s="160"/>
      <c r="CT67" s="160"/>
      <c r="CU67" s="160"/>
      <c r="CV67" s="160"/>
      <c r="CW67" s="160"/>
      <c r="CX67" s="160"/>
      <c r="CY67" s="160"/>
      <c r="CZ67" s="160"/>
      <c r="DA67" s="160"/>
      <c r="DB67" s="160"/>
      <c r="DC67" s="160"/>
      <c r="DD67" s="160"/>
      <c r="DE67" s="160"/>
      <c r="DF67" s="160"/>
      <c r="DG67" s="160"/>
      <c r="DH67" s="160"/>
      <c r="DI67" s="160"/>
      <c r="DJ67" s="160"/>
      <c r="DK67" s="160"/>
      <c r="DL67" s="160"/>
      <c r="DM67" s="160"/>
      <c r="DN67" s="160"/>
      <c r="DO67" s="160"/>
      <c r="DP67" s="160"/>
      <c r="DQ67" s="160"/>
      <c r="DR67" s="160"/>
      <c r="DS67" s="160"/>
      <c r="DT67" s="160"/>
      <c r="DU67" s="160"/>
      <c r="DV67" s="160"/>
      <c r="DW67" s="160"/>
      <c r="DX67" s="160"/>
      <c r="DY67" s="160"/>
      <c r="DZ67" s="160"/>
      <c r="EA67" s="160"/>
      <c r="EB67" s="160"/>
      <c r="EC67" s="160"/>
      <c r="ED67" s="160"/>
      <c r="EE67" s="160"/>
      <c r="EF67" s="160"/>
      <c r="EG67" s="160"/>
      <c r="EH67" s="160"/>
      <c r="EI67" s="160"/>
      <c r="EJ67" s="160"/>
      <c r="EK67" s="160"/>
      <c r="EL67" s="160"/>
      <c r="EM67" s="160"/>
      <c r="EN67" s="160"/>
      <c r="EO67" s="160"/>
      <c r="EP67" s="160"/>
      <c r="EQ67" s="160"/>
      <c r="ER67" s="160"/>
      <c r="ES67" s="160"/>
      <c r="ET67" s="160"/>
      <c r="EU67" s="160"/>
      <c r="EV67" s="160"/>
      <c r="EW67" s="160"/>
      <c r="EX67" s="160"/>
      <c r="EY67" s="160"/>
      <c r="EZ67" s="160"/>
      <c r="FA67" s="160"/>
      <c r="FB67" s="160"/>
      <c r="FC67" s="160"/>
      <c r="FD67" s="160"/>
      <c r="FE67" s="160"/>
      <c r="FF67" s="160"/>
      <c r="FG67" s="160"/>
    </row>
    <row r="68" spans="1:163" s="51" customFormat="1" ht="24.75" customHeight="1" x14ac:dyDescent="0.25">
      <c r="A68" s="32">
        <v>106</v>
      </c>
      <c r="B68" s="32"/>
      <c r="C68" s="91" t="str">
        <f>HYPERLINK(BP68,BK68)</f>
        <v xml:space="preserve"> Carry out product changeovers in food manufacture </v>
      </c>
      <c r="D68" s="107" t="s">
        <v>341</v>
      </c>
      <c r="E68" s="108" t="s">
        <v>7</v>
      </c>
      <c r="F68" s="109">
        <v>2</v>
      </c>
      <c r="G68" s="108"/>
      <c r="H68" s="110">
        <v>2</v>
      </c>
      <c r="I68" s="110"/>
      <c r="J68" s="111">
        <v>1</v>
      </c>
      <c r="K68" s="111"/>
      <c r="L68" s="133"/>
      <c r="M68" s="133"/>
      <c r="N68" s="133"/>
      <c r="O68" s="133"/>
      <c r="P68" s="103"/>
      <c r="Q68" s="103"/>
      <c r="R68" s="196"/>
      <c r="S68" s="103"/>
      <c r="T68" s="196"/>
      <c r="U68" s="103"/>
      <c r="V68" s="245"/>
      <c r="W68" s="103"/>
      <c r="X68" s="226">
        <v>1</v>
      </c>
      <c r="Y68" s="221"/>
      <c r="Z68" s="221">
        <v>1</v>
      </c>
      <c r="AA68" s="221"/>
      <c r="AB68" s="235">
        <f>SUM(L68:W68)</f>
        <v>0</v>
      </c>
      <c r="AC68" s="160"/>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c r="BG68" s="160"/>
      <c r="BH68" s="160"/>
      <c r="BI68" s="160"/>
      <c r="BJ68" s="160"/>
      <c r="BK68" s="161" t="s">
        <v>470</v>
      </c>
      <c r="BL68"/>
      <c r="BM68" s="61" t="s">
        <v>842</v>
      </c>
      <c r="BN68" t="s">
        <v>697</v>
      </c>
      <c r="BO68" s="160"/>
      <c r="BP68" t="s">
        <v>891</v>
      </c>
      <c r="BQ68" s="160"/>
      <c r="BR68" s="160"/>
      <c r="BS68" s="160"/>
      <c r="BT68" s="162">
        <v>106</v>
      </c>
      <c r="BU68" s="160"/>
      <c r="BV68" s="160"/>
      <c r="BW68" s="160"/>
      <c r="BX68" s="160"/>
      <c r="BY68" s="160"/>
      <c r="BZ68" s="160"/>
      <c r="CA68" s="160"/>
      <c r="CB68" s="160"/>
      <c r="CC68" s="160"/>
      <c r="CD68" s="160"/>
      <c r="CE68" s="160"/>
      <c r="CF68" s="160"/>
      <c r="CG68" s="160"/>
      <c r="CH68" s="160"/>
      <c r="CI68" s="160"/>
      <c r="CJ68" s="160"/>
      <c r="CK68" s="160"/>
      <c r="CL68" s="160"/>
      <c r="CM68" s="160"/>
      <c r="CN68" s="160"/>
      <c r="CO68" s="160"/>
      <c r="CP68" s="160"/>
      <c r="CQ68" s="160"/>
      <c r="CR68" s="160"/>
      <c r="CS68" s="160"/>
      <c r="CT68" s="160"/>
      <c r="CU68" s="160"/>
      <c r="CV68" s="160"/>
      <c r="CW68" s="160"/>
      <c r="CX68" s="160"/>
      <c r="CY68" s="160"/>
      <c r="CZ68" s="160"/>
      <c r="DA68" s="160"/>
      <c r="DB68" s="160"/>
      <c r="DC68" s="160"/>
      <c r="DD68" s="160"/>
      <c r="DE68" s="160"/>
      <c r="DF68" s="160"/>
      <c r="DG68" s="160"/>
      <c r="DH68" s="160"/>
      <c r="DI68" s="160"/>
      <c r="DJ68" s="160"/>
      <c r="DK68" s="160"/>
      <c r="DL68" s="160"/>
      <c r="DM68" s="160"/>
      <c r="DN68" s="160"/>
      <c r="DO68" s="160"/>
      <c r="DP68" s="160"/>
      <c r="DQ68" s="160"/>
      <c r="DR68" s="160"/>
      <c r="DS68" s="160"/>
      <c r="DT68" s="160"/>
      <c r="DU68" s="160"/>
      <c r="DV68" s="160"/>
      <c r="DW68" s="160"/>
      <c r="DX68" s="160"/>
      <c r="DY68" s="160"/>
      <c r="DZ68" s="160"/>
      <c r="EA68" s="160"/>
      <c r="EB68" s="160"/>
      <c r="EC68" s="160"/>
      <c r="ED68" s="160"/>
      <c r="EE68" s="160"/>
      <c r="EF68" s="160"/>
      <c r="EG68" s="160"/>
      <c r="EH68" s="160"/>
      <c r="EI68" s="160"/>
      <c r="EJ68" s="160"/>
      <c r="EK68" s="160"/>
      <c r="EL68" s="160"/>
      <c r="EM68" s="160"/>
      <c r="EN68" s="160"/>
      <c r="EO68" s="160"/>
      <c r="EP68" s="160"/>
      <c r="EQ68" s="160"/>
      <c r="ER68" s="160"/>
      <c r="ES68" s="160"/>
      <c r="ET68" s="160"/>
      <c r="EU68" s="160"/>
      <c r="EV68" s="160"/>
      <c r="EW68" s="160"/>
      <c r="EX68" s="160"/>
      <c r="EY68" s="160"/>
      <c r="EZ68" s="160"/>
      <c r="FA68" s="160"/>
      <c r="FB68" s="160"/>
      <c r="FC68" s="160"/>
      <c r="FD68" s="160"/>
      <c r="FE68" s="160"/>
      <c r="FF68" s="160"/>
      <c r="FG68" s="160"/>
    </row>
    <row r="69" spans="1:163" s="51" customFormat="1" ht="24.75" customHeight="1" x14ac:dyDescent="0.25">
      <c r="A69" s="32">
        <v>143</v>
      </c>
      <c r="B69" s="32"/>
      <c r="C69" s="91" t="str">
        <f>HYPERLINK(BP69,BK69)</f>
        <v xml:space="preserve"> Carry out task hand-over procedures in food manufacture </v>
      </c>
      <c r="D69" s="107" t="s">
        <v>377</v>
      </c>
      <c r="E69" s="108" t="s">
        <v>7</v>
      </c>
      <c r="F69" s="109">
        <v>2</v>
      </c>
      <c r="G69" s="108"/>
      <c r="H69" s="110">
        <v>2</v>
      </c>
      <c r="I69" s="112"/>
      <c r="J69" s="111">
        <v>1</v>
      </c>
      <c r="K69" s="113"/>
      <c r="L69" s="133"/>
      <c r="M69" s="133"/>
      <c r="N69" s="133"/>
      <c r="O69" s="133"/>
      <c r="P69" s="103"/>
      <c r="Q69" s="103"/>
      <c r="R69" s="196"/>
      <c r="S69" s="103"/>
      <c r="T69" s="196"/>
      <c r="U69" s="103"/>
      <c r="V69" s="245"/>
      <c r="W69" s="103"/>
      <c r="X69" s="226">
        <v>1</v>
      </c>
      <c r="Y69" s="221"/>
      <c r="Z69" s="221">
        <v>1</v>
      </c>
      <c r="AA69" s="221"/>
      <c r="AB69" s="235">
        <f>SUM(L69:W69)</f>
        <v>0</v>
      </c>
      <c r="AC69" s="160"/>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1" t="s">
        <v>503</v>
      </c>
      <c r="BL69"/>
      <c r="BM69" s="61" t="s">
        <v>842</v>
      </c>
      <c r="BN69" t="s">
        <v>714</v>
      </c>
      <c r="BO69" s="160"/>
      <c r="BP69" t="s">
        <v>893</v>
      </c>
      <c r="BQ69" s="160"/>
      <c r="BR69" s="160"/>
      <c r="BS69" s="160"/>
      <c r="BT69" s="162">
        <v>143</v>
      </c>
      <c r="BU69" s="160"/>
      <c r="BV69" s="160"/>
      <c r="BW69" s="160"/>
      <c r="BX69" s="160"/>
      <c r="BY69" s="160"/>
      <c r="BZ69" s="160"/>
      <c r="CA69" s="160"/>
      <c r="CB69" s="160"/>
      <c r="CC69" s="160"/>
      <c r="CD69" s="160"/>
      <c r="CE69" s="160"/>
      <c r="CF69" s="160"/>
      <c r="CG69" s="160"/>
      <c r="CH69" s="160"/>
      <c r="CI69" s="160"/>
      <c r="CJ69" s="160"/>
      <c r="CK69" s="160"/>
      <c r="CL69" s="160"/>
      <c r="CM69" s="160"/>
      <c r="CN69" s="160"/>
      <c r="CO69" s="160"/>
      <c r="CP69" s="160"/>
      <c r="CQ69" s="160"/>
      <c r="CR69" s="160"/>
      <c r="CS69" s="160"/>
      <c r="CT69" s="160"/>
      <c r="CU69" s="160"/>
      <c r="CV69" s="160"/>
      <c r="CW69" s="160"/>
      <c r="CX69" s="160"/>
      <c r="CY69" s="160"/>
      <c r="CZ69" s="160"/>
      <c r="DA69" s="160"/>
      <c r="DB69" s="160"/>
      <c r="DC69" s="160"/>
      <c r="DD69" s="160"/>
      <c r="DE69" s="160"/>
      <c r="DF69" s="160"/>
      <c r="DG69" s="160"/>
      <c r="DH69" s="160"/>
      <c r="DI69" s="160"/>
      <c r="DJ69" s="160"/>
      <c r="DK69" s="160"/>
      <c r="DL69" s="160"/>
      <c r="DM69" s="160"/>
      <c r="DN69" s="160"/>
      <c r="DO69" s="160"/>
      <c r="DP69" s="160"/>
      <c r="DQ69" s="160"/>
      <c r="DR69" s="160"/>
      <c r="DS69" s="160"/>
      <c r="DT69" s="160"/>
      <c r="DU69" s="160"/>
      <c r="DV69" s="160"/>
      <c r="DW69" s="160"/>
      <c r="DX69" s="160"/>
      <c r="DY69" s="160"/>
      <c r="DZ69" s="160"/>
      <c r="EA69" s="160"/>
      <c r="EB69" s="160"/>
      <c r="EC69" s="160"/>
      <c r="ED69" s="160"/>
      <c r="EE69" s="160"/>
      <c r="EF69" s="160"/>
      <c r="EG69" s="160"/>
      <c r="EH69" s="160"/>
      <c r="EI69" s="160"/>
      <c r="EJ69" s="160"/>
      <c r="EK69" s="160"/>
      <c r="EL69" s="160"/>
      <c r="EM69" s="160"/>
      <c r="EN69" s="160"/>
      <c r="EO69" s="160"/>
      <c r="EP69" s="160"/>
      <c r="EQ69" s="160"/>
      <c r="ER69" s="160"/>
      <c r="ES69" s="160"/>
      <c r="ET69" s="160"/>
      <c r="EU69" s="160"/>
      <c r="EV69" s="160"/>
      <c r="EW69" s="160"/>
      <c r="EX69" s="160"/>
      <c r="EY69" s="160"/>
      <c r="EZ69" s="160"/>
      <c r="FA69" s="160"/>
      <c r="FB69" s="160"/>
      <c r="FC69" s="160"/>
      <c r="FD69" s="160"/>
      <c r="FE69" s="160"/>
      <c r="FF69" s="160"/>
      <c r="FG69" s="160"/>
    </row>
    <row r="70" spans="1:163" s="51" customFormat="1" ht="24.75" customHeight="1" x14ac:dyDescent="0.25">
      <c r="A70" s="32">
        <v>140</v>
      </c>
      <c r="B70" s="32"/>
      <c r="C70" s="91" t="str">
        <f>HYPERLINK(BP70,BK70)</f>
        <v xml:space="preserve"> Clean in place -CIP- plant and equipment in food operations </v>
      </c>
      <c r="D70" s="107" t="s">
        <v>312</v>
      </c>
      <c r="E70" s="108" t="s">
        <v>7</v>
      </c>
      <c r="F70" s="109">
        <v>3</v>
      </c>
      <c r="G70" s="108"/>
      <c r="H70" s="110">
        <v>3</v>
      </c>
      <c r="I70" s="112"/>
      <c r="J70" s="111">
        <v>1</v>
      </c>
      <c r="K70" s="113"/>
      <c r="L70" s="133"/>
      <c r="M70" s="133"/>
      <c r="N70" s="133"/>
      <c r="O70" s="133"/>
      <c r="P70" s="196"/>
      <c r="Q70" s="103"/>
      <c r="R70" s="196"/>
      <c r="S70" s="103"/>
      <c r="T70" s="196">
        <v>1</v>
      </c>
      <c r="U70" s="103"/>
      <c r="V70" s="245"/>
      <c r="W70" s="103"/>
      <c r="X70" s="226">
        <v>1</v>
      </c>
      <c r="Y70" s="221"/>
      <c r="Z70" s="221">
        <v>1</v>
      </c>
      <c r="AA70" s="221"/>
      <c r="AB70" s="235">
        <f>SUM(L70:W70)</f>
        <v>1</v>
      </c>
      <c r="AC70" s="160"/>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c r="BG70" s="160"/>
      <c r="BH70" s="160"/>
      <c r="BI70" s="160"/>
      <c r="BJ70" s="160"/>
      <c r="BK70" s="161" t="s">
        <v>537</v>
      </c>
      <c r="BL70"/>
      <c r="BM70" s="61" t="s">
        <v>842</v>
      </c>
      <c r="BN70" t="s">
        <v>611</v>
      </c>
      <c r="BO70" s="160"/>
      <c r="BP70" t="s">
        <v>894</v>
      </c>
      <c r="BQ70" s="160"/>
      <c r="BR70" s="160"/>
      <c r="BS70" s="160"/>
      <c r="BT70" s="162">
        <v>140</v>
      </c>
      <c r="BU70" s="160"/>
      <c r="BV70" s="160"/>
      <c r="BW70" s="160"/>
      <c r="BX70" s="160"/>
      <c r="BY70" s="160"/>
      <c r="BZ70" s="160"/>
      <c r="CA70" s="160"/>
      <c r="CB70" s="160"/>
      <c r="CC70" s="160"/>
      <c r="CD70" s="160"/>
      <c r="CE70" s="160"/>
      <c r="CF70" s="160"/>
      <c r="CG70" s="160"/>
      <c r="CH70" s="160"/>
      <c r="CI70" s="160"/>
      <c r="CJ70" s="160"/>
      <c r="CK70" s="160"/>
      <c r="CL70" s="160"/>
      <c r="CM70" s="160"/>
      <c r="CN70" s="160"/>
      <c r="CO70" s="160"/>
      <c r="CP70" s="160"/>
      <c r="CQ70" s="160"/>
      <c r="CR70" s="160"/>
      <c r="CS70" s="160"/>
      <c r="CT70" s="160"/>
      <c r="CU70" s="160"/>
      <c r="CV70" s="160"/>
      <c r="CW70" s="160"/>
      <c r="CX70" s="160"/>
      <c r="CY70" s="160"/>
      <c r="CZ70" s="160"/>
      <c r="DA70" s="160"/>
      <c r="DB70" s="160"/>
      <c r="DC70" s="160"/>
      <c r="DD70" s="160"/>
      <c r="DE70" s="160"/>
      <c r="DF70" s="160"/>
      <c r="DG70" s="160"/>
      <c r="DH70" s="160"/>
      <c r="DI70" s="160"/>
      <c r="DJ70" s="160"/>
      <c r="DK70" s="160"/>
      <c r="DL70" s="160"/>
      <c r="DM70" s="160"/>
      <c r="DN70" s="160"/>
      <c r="DO70" s="160"/>
      <c r="DP70" s="160"/>
      <c r="DQ70" s="160"/>
      <c r="DR70" s="160"/>
      <c r="DS70" s="160"/>
      <c r="DT70" s="160"/>
      <c r="DU70" s="160"/>
      <c r="DV70" s="160"/>
      <c r="DW70" s="160"/>
      <c r="DX70" s="160"/>
      <c r="DY70" s="160"/>
      <c r="DZ70" s="160"/>
      <c r="EA70" s="160"/>
      <c r="EB70" s="160"/>
      <c r="EC70" s="160"/>
      <c r="ED70" s="160"/>
      <c r="EE70" s="160"/>
      <c r="EF70" s="160"/>
      <c r="EG70" s="160"/>
      <c r="EH70" s="160"/>
      <c r="EI70" s="160"/>
      <c r="EJ70" s="160"/>
      <c r="EK70" s="160"/>
      <c r="EL70" s="160"/>
      <c r="EM70" s="160"/>
      <c r="EN70" s="160"/>
      <c r="EO70" s="160"/>
      <c r="EP70" s="160"/>
      <c r="EQ70" s="160"/>
      <c r="ER70" s="160"/>
      <c r="ES70" s="160"/>
      <c r="ET70" s="160"/>
      <c r="EU70" s="160"/>
      <c r="EV70" s="160"/>
      <c r="EW70" s="160"/>
      <c r="EX70" s="160"/>
      <c r="EY70" s="160"/>
      <c r="EZ70" s="160"/>
      <c r="FA70" s="160"/>
      <c r="FB70" s="160"/>
      <c r="FC70" s="160"/>
      <c r="FD70" s="160"/>
      <c r="FE70" s="160"/>
      <c r="FF70" s="160"/>
      <c r="FG70" s="160"/>
    </row>
    <row r="71" spans="1:163" s="51" customFormat="1" ht="24.75" customHeight="1" x14ac:dyDescent="0.25">
      <c r="A71" s="32">
        <v>138</v>
      </c>
      <c r="B71" s="32"/>
      <c r="C71" s="91" t="str">
        <f>HYPERLINK(BP71,BK71)</f>
        <v xml:space="preserve"> Contribute to continuous improvement for achieving excellence in food operations </v>
      </c>
      <c r="D71" s="107" t="s">
        <v>372</v>
      </c>
      <c r="E71" s="108" t="s">
        <v>7</v>
      </c>
      <c r="F71" s="109">
        <v>3</v>
      </c>
      <c r="G71" s="108"/>
      <c r="H71" s="110">
        <v>3</v>
      </c>
      <c r="I71" s="112"/>
      <c r="J71" s="111">
        <v>1</v>
      </c>
      <c r="K71" s="113"/>
      <c r="L71" s="133"/>
      <c r="M71" s="133"/>
      <c r="N71" s="133"/>
      <c r="O71" s="133"/>
      <c r="P71" s="103"/>
      <c r="Q71" s="197"/>
      <c r="R71" s="103"/>
      <c r="S71" s="197"/>
      <c r="T71" s="103"/>
      <c r="U71" s="103"/>
      <c r="V71" s="245"/>
      <c r="W71" s="103"/>
      <c r="X71" s="226">
        <v>1</v>
      </c>
      <c r="Y71" s="221"/>
      <c r="Z71" s="221">
        <v>1</v>
      </c>
      <c r="AA71" s="221"/>
      <c r="AB71" s="235">
        <f>SUM(L71:W71)</f>
        <v>0</v>
      </c>
      <c r="AC71" s="160"/>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c r="BG71" s="160"/>
      <c r="BH71" s="160"/>
      <c r="BI71" s="160"/>
      <c r="BJ71" s="160"/>
      <c r="BK71" s="161" t="s">
        <v>501</v>
      </c>
      <c r="BL71"/>
      <c r="BM71" s="61" t="s">
        <v>842</v>
      </c>
      <c r="BN71" t="s">
        <v>712</v>
      </c>
      <c r="BO71" s="160"/>
      <c r="BP71" t="s">
        <v>895</v>
      </c>
      <c r="BQ71" s="160"/>
      <c r="BR71" s="160"/>
      <c r="BS71" s="160"/>
      <c r="BT71" s="162">
        <v>138</v>
      </c>
      <c r="BU71" s="160"/>
      <c r="BV71" s="160"/>
      <c r="BW71" s="160"/>
      <c r="BX71" s="160"/>
      <c r="BY71" s="160"/>
      <c r="BZ71" s="160"/>
      <c r="CA71" s="160"/>
      <c r="CB71" s="160"/>
      <c r="CC71" s="160"/>
      <c r="CD71" s="160"/>
      <c r="CE71" s="160"/>
      <c r="CF71" s="160"/>
      <c r="CG71" s="160"/>
      <c r="CH71" s="160"/>
      <c r="CI71" s="160"/>
      <c r="CJ71" s="160"/>
      <c r="CK71" s="160"/>
      <c r="CL71" s="160"/>
      <c r="CM71" s="160"/>
      <c r="CN71" s="160"/>
      <c r="CO71" s="160"/>
      <c r="CP71" s="160"/>
      <c r="CQ71" s="160"/>
      <c r="CR71" s="160"/>
      <c r="CS71" s="160"/>
      <c r="CT71" s="160"/>
      <c r="CU71" s="160"/>
      <c r="CV71" s="160"/>
      <c r="CW71" s="160"/>
      <c r="CX71" s="160"/>
      <c r="CY71" s="160"/>
      <c r="CZ71" s="160"/>
      <c r="DA71" s="160"/>
      <c r="DB71" s="160"/>
      <c r="DC71" s="160"/>
      <c r="DD71" s="160"/>
      <c r="DE71" s="160"/>
      <c r="DF71" s="160"/>
      <c r="DG71" s="160"/>
      <c r="DH71" s="160"/>
      <c r="DI71" s="160"/>
      <c r="DJ71" s="160"/>
      <c r="DK71" s="160"/>
      <c r="DL71" s="160"/>
      <c r="DM71" s="160"/>
      <c r="DN71" s="160"/>
      <c r="DO71" s="160"/>
      <c r="DP71" s="160"/>
      <c r="DQ71" s="160"/>
      <c r="DR71" s="160"/>
      <c r="DS71" s="160"/>
      <c r="DT71" s="160"/>
      <c r="DU71" s="160"/>
      <c r="DV71" s="160"/>
      <c r="DW71" s="160"/>
      <c r="DX71" s="160"/>
      <c r="DY71" s="160"/>
      <c r="DZ71" s="160"/>
      <c r="EA71" s="160"/>
      <c r="EB71" s="160"/>
      <c r="EC71" s="160"/>
      <c r="ED71" s="160"/>
      <c r="EE71" s="160"/>
      <c r="EF71" s="160"/>
      <c r="EG71" s="160"/>
      <c r="EH71" s="160"/>
      <c r="EI71" s="160"/>
      <c r="EJ71" s="160"/>
      <c r="EK71" s="160"/>
      <c r="EL71" s="160"/>
      <c r="EM71" s="160"/>
      <c r="EN71" s="160"/>
      <c r="EO71" s="160"/>
      <c r="EP71" s="160"/>
      <c r="EQ71" s="160"/>
      <c r="ER71" s="160"/>
      <c r="ES71" s="160"/>
      <c r="ET71" s="160"/>
      <c r="EU71" s="160"/>
      <c r="EV71" s="160"/>
      <c r="EW71" s="160"/>
      <c r="EX71" s="160"/>
      <c r="EY71" s="160"/>
      <c r="EZ71" s="160"/>
      <c r="FA71" s="160"/>
      <c r="FB71" s="160"/>
      <c r="FC71" s="160"/>
      <c r="FD71" s="160"/>
      <c r="FE71" s="160"/>
      <c r="FF71" s="160"/>
      <c r="FG71" s="160"/>
    </row>
    <row r="72" spans="1:163" s="51" customFormat="1" ht="24.75" customHeight="1" x14ac:dyDescent="0.25">
      <c r="A72" s="32">
        <v>90</v>
      </c>
      <c r="B72" s="32"/>
      <c r="C72" s="91" t="str">
        <f>HYPERLINK(BP72,BK72)</f>
        <v xml:space="preserve"> Contribute to environmental safety in food operations </v>
      </c>
      <c r="D72" s="107" t="s">
        <v>325</v>
      </c>
      <c r="E72" s="108" t="s">
        <v>7</v>
      </c>
      <c r="F72" s="109">
        <v>2</v>
      </c>
      <c r="G72" s="108"/>
      <c r="H72" s="110">
        <v>2</v>
      </c>
      <c r="I72" s="110"/>
      <c r="J72" s="111">
        <v>1</v>
      </c>
      <c r="K72" s="111"/>
      <c r="L72" s="133"/>
      <c r="M72" s="133"/>
      <c r="N72" s="133"/>
      <c r="O72" s="133"/>
      <c r="P72" s="103"/>
      <c r="Q72" s="197"/>
      <c r="R72" s="103"/>
      <c r="S72" s="197"/>
      <c r="T72" s="103"/>
      <c r="U72" s="103"/>
      <c r="V72" s="245"/>
      <c r="W72" s="103"/>
      <c r="X72" s="226">
        <v>1</v>
      </c>
      <c r="Y72" s="221"/>
      <c r="Z72" s="221">
        <v>1</v>
      </c>
      <c r="AA72" s="221"/>
      <c r="AB72" s="235">
        <f>SUM(L72:W72)</f>
        <v>0</v>
      </c>
      <c r="AC72" s="160"/>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c r="BG72" s="160"/>
      <c r="BH72" s="160"/>
      <c r="BI72" s="160"/>
      <c r="BJ72" s="160"/>
      <c r="BK72" s="161" t="s">
        <v>455</v>
      </c>
      <c r="BL72"/>
      <c r="BM72" s="61" t="s">
        <v>842</v>
      </c>
      <c r="BN72" t="s">
        <v>648</v>
      </c>
      <c r="BO72" s="160"/>
      <c r="BP72" t="s">
        <v>896</v>
      </c>
      <c r="BQ72" s="160"/>
      <c r="BR72" s="160"/>
      <c r="BS72" s="160"/>
      <c r="BT72" s="162">
        <v>90</v>
      </c>
      <c r="BU72" s="160"/>
      <c r="BV72" s="160"/>
      <c r="BW72" s="160"/>
      <c r="BX72" s="160"/>
      <c r="BY72" s="160"/>
      <c r="BZ72" s="160"/>
      <c r="CA72" s="160"/>
      <c r="CB72" s="160"/>
      <c r="CC72" s="160"/>
      <c r="CD72" s="160"/>
      <c r="CE72" s="160"/>
      <c r="CF72" s="160"/>
      <c r="CG72" s="160"/>
      <c r="CH72" s="160"/>
      <c r="CI72" s="160"/>
      <c r="CJ72" s="160"/>
      <c r="CK72" s="160"/>
      <c r="CL72" s="160"/>
      <c r="CM72" s="160"/>
      <c r="CN72" s="160"/>
      <c r="CO72" s="160"/>
      <c r="CP72" s="160"/>
      <c r="CQ72" s="160"/>
      <c r="CR72" s="160"/>
      <c r="CS72" s="160"/>
      <c r="CT72" s="160"/>
      <c r="CU72" s="160"/>
      <c r="CV72" s="160"/>
      <c r="CW72" s="160"/>
      <c r="CX72" s="160"/>
      <c r="CY72" s="160"/>
      <c r="CZ72" s="160"/>
      <c r="DA72" s="160"/>
      <c r="DB72" s="160"/>
      <c r="DC72" s="160"/>
      <c r="DD72" s="160"/>
      <c r="DE72" s="160"/>
      <c r="DF72" s="160"/>
      <c r="DG72" s="160"/>
      <c r="DH72" s="160"/>
      <c r="DI72" s="160"/>
      <c r="DJ72" s="160"/>
      <c r="DK72" s="160"/>
      <c r="DL72" s="160"/>
      <c r="DM72" s="160"/>
      <c r="DN72" s="160"/>
      <c r="DO72" s="160"/>
      <c r="DP72" s="160"/>
      <c r="DQ72" s="160"/>
      <c r="DR72" s="160"/>
      <c r="DS72" s="160"/>
      <c r="DT72" s="160"/>
      <c r="DU72" s="160"/>
      <c r="DV72" s="160"/>
      <c r="DW72" s="160"/>
      <c r="DX72" s="160"/>
      <c r="DY72" s="160"/>
      <c r="DZ72" s="160"/>
      <c r="EA72" s="160"/>
      <c r="EB72" s="160"/>
      <c r="EC72" s="160"/>
      <c r="ED72" s="160"/>
      <c r="EE72" s="160"/>
      <c r="EF72" s="160"/>
      <c r="EG72" s="160"/>
      <c r="EH72" s="160"/>
      <c r="EI72" s="160"/>
      <c r="EJ72" s="160"/>
      <c r="EK72" s="160"/>
      <c r="EL72" s="160"/>
      <c r="EM72" s="160"/>
      <c r="EN72" s="160"/>
      <c r="EO72" s="160"/>
      <c r="EP72" s="160"/>
      <c r="EQ72" s="160"/>
      <c r="ER72" s="160"/>
      <c r="ES72" s="160"/>
      <c r="ET72" s="160"/>
      <c r="EU72" s="160"/>
      <c r="EV72" s="160"/>
      <c r="EW72" s="160"/>
      <c r="EX72" s="160"/>
      <c r="EY72" s="160"/>
      <c r="EZ72" s="160"/>
      <c r="FA72" s="160"/>
      <c r="FB72" s="160"/>
      <c r="FC72" s="160"/>
      <c r="FD72" s="160"/>
      <c r="FE72" s="160"/>
      <c r="FF72" s="160"/>
      <c r="FG72" s="160"/>
    </row>
    <row r="73" spans="1:163" s="51" customFormat="1" ht="24.75" customHeight="1" x14ac:dyDescent="0.25">
      <c r="A73" s="32">
        <v>108</v>
      </c>
      <c r="B73" s="32"/>
      <c r="C73" s="91" t="str">
        <f>HYPERLINK(BP73,BK73)</f>
        <v xml:space="preserve"> Contribute to problem diagnosis in food manufacture </v>
      </c>
      <c r="D73" s="107" t="s">
        <v>343</v>
      </c>
      <c r="E73" s="108" t="s">
        <v>7</v>
      </c>
      <c r="F73" s="109">
        <v>2</v>
      </c>
      <c r="G73" s="108"/>
      <c r="H73" s="110">
        <v>2</v>
      </c>
      <c r="I73" s="110"/>
      <c r="J73" s="111">
        <v>1</v>
      </c>
      <c r="K73" s="111"/>
      <c r="L73" s="133"/>
      <c r="M73" s="133"/>
      <c r="N73" s="133"/>
      <c r="O73" s="133"/>
      <c r="P73" s="103"/>
      <c r="Q73" s="103"/>
      <c r="R73" s="196"/>
      <c r="S73" s="103"/>
      <c r="T73" s="196"/>
      <c r="U73" s="103"/>
      <c r="V73" s="245"/>
      <c r="W73" s="103"/>
      <c r="X73" s="226">
        <v>1</v>
      </c>
      <c r="Y73" s="221"/>
      <c r="Z73" s="221">
        <v>1</v>
      </c>
      <c r="AA73" s="221"/>
      <c r="AB73" s="235">
        <f>SUM(L73:W73)</f>
        <v>0</v>
      </c>
      <c r="AC73" s="160"/>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c r="BG73" s="160"/>
      <c r="BH73" s="160"/>
      <c r="BI73" s="160"/>
      <c r="BJ73" s="160"/>
      <c r="BK73" s="161" t="s">
        <v>472</v>
      </c>
      <c r="BL73"/>
      <c r="BM73" s="61" t="s">
        <v>842</v>
      </c>
      <c r="BN73" t="s">
        <v>699</v>
      </c>
      <c r="BO73" s="160"/>
      <c r="BP73" t="s">
        <v>897</v>
      </c>
      <c r="BQ73" s="160"/>
      <c r="BR73" s="160"/>
      <c r="BS73" s="160"/>
      <c r="BT73" s="162">
        <v>108</v>
      </c>
      <c r="BU73" s="160"/>
      <c r="BV73" s="160"/>
      <c r="BW73" s="160"/>
      <c r="BX73" s="160"/>
      <c r="BY73" s="160"/>
      <c r="BZ73" s="160"/>
      <c r="CA73" s="160"/>
      <c r="CB73" s="160"/>
      <c r="CC73" s="160"/>
      <c r="CD73" s="160"/>
      <c r="CE73" s="160"/>
      <c r="CF73" s="160"/>
      <c r="CG73" s="160"/>
      <c r="CH73" s="160"/>
      <c r="CI73" s="160"/>
      <c r="CJ73" s="160"/>
      <c r="CK73" s="160"/>
      <c r="CL73" s="160"/>
      <c r="CM73" s="160"/>
      <c r="CN73" s="160"/>
      <c r="CO73" s="160"/>
      <c r="CP73" s="160"/>
      <c r="CQ73" s="160"/>
      <c r="CR73" s="160"/>
      <c r="CS73" s="160"/>
      <c r="CT73" s="160"/>
      <c r="CU73" s="160"/>
      <c r="CV73" s="160"/>
      <c r="CW73" s="160"/>
      <c r="CX73" s="160"/>
      <c r="CY73" s="160"/>
      <c r="CZ73" s="160"/>
      <c r="DA73" s="160"/>
      <c r="DB73" s="160"/>
      <c r="DC73" s="160"/>
      <c r="DD73" s="160"/>
      <c r="DE73" s="160"/>
      <c r="DF73" s="160"/>
      <c r="DG73" s="160"/>
      <c r="DH73" s="160"/>
      <c r="DI73" s="160"/>
      <c r="DJ73" s="160"/>
      <c r="DK73" s="160"/>
      <c r="DL73" s="160"/>
      <c r="DM73" s="160"/>
      <c r="DN73" s="160"/>
      <c r="DO73" s="160"/>
      <c r="DP73" s="160"/>
      <c r="DQ73" s="160"/>
      <c r="DR73" s="160"/>
      <c r="DS73" s="160"/>
      <c r="DT73" s="160"/>
      <c r="DU73" s="160"/>
      <c r="DV73" s="160"/>
      <c r="DW73" s="160"/>
      <c r="DX73" s="160"/>
      <c r="DY73" s="160"/>
      <c r="DZ73" s="160"/>
      <c r="EA73" s="160"/>
      <c r="EB73" s="160"/>
      <c r="EC73" s="160"/>
      <c r="ED73" s="160"/>
      <c r="EE73" s="160"/>
      <c r="EF73" s="160"/>
      <c r="EG73" s="160"/>
      <c r="EH73" s="160"/>
      <c r="EI73" s="160"/>
      <c r="EJ73" s="160"/>
      <c r="EK73" s="160"/>
      <c r="EL73" s="160"/>
      <c r="EM73" s="160"/>
      <c r="EN73" s="160"/>
      <c r="EO73" s="160"/>
      <c r="EP73" s="160"/>
      <c r="EQ73" s="160"/>
      <c r="ER73" s="160"/>
      <c r="ES73" s="160"/>
      <c r="ET73" s="160"/>
      <c r="EU73" s="160"/>
      <c r="EV73" s="160"/>
      <c r="EW73" s="160"/>
      <c r="EX73" s="160"/>
      <c r="EY73" s="160"/>
      <c r="EZ73" s="160"/>
      <c r="FA73" s="160"/>
      <c r="FB73" s="160"/>
      <c r="FC73" s="160"/>
      <c r="FD73" s="160"/>
      <c r="FE73" s="160"/>
      <c r="FF73" s="160"/>
      <c r="FG73" s="160"/>
    </row>
    <row r="74" spans="1:163" s="51" customFormat="1" ht="24.75" customHeight="1" x14ac:dyDescent="0.25">
      <c r="A74" s="32">
        <v>110</v>
      </c>
      <c r="B74" s="32"/>
      <c r="C74" s="91" t="str">
        <f>HYPERLINK(BP74,BK74)</f>
        <v xml:space="preserve"> Contribute to problem resolution in food manufacture </v>
      </c>
      <c r="D74" s="107" t="s">
        <v>345</v>
      </c>
      <c r="E74" s="108" t="s">
        <v>7</v>
      </c>
      <c r="F74" s="109">
        <v>3</v>
      </c>
      <c r="G74" s="108"/>
      <c r="H74" s="110">
        <v>3</v>
      </c>
      <c r="I74" s="110"/>
      <c r="J74" s="111">
        <v>1</v>
      </c>
      <c r="K74" s="111"/>
      <c r="L74" s="133"/>
      <c r="M74" s="133"/>
      <c r="N74" s="133"/>
      <c r="O74" s="133"/>
      <c r="P74" s="103"/>
      <c r="Q74" s="103"/>
      <c r="R74" s="196"/>
      <c r="S74" s="103"/>
      <c r="T74" s="196"/>
      <c r="U74" s="103"/>
      <c r="V74" s="245"/>
      <c r="W74" s="103"/>
      <c r="X74" s="226">
        <v>1</v>
      </c>
      <c r="Y74" s="221"/>
      <c r="Z74" s="221">
        <v>1</v>
      </c>
      <c r="AA74" s="221"/>
      <c r="AB74" s="235">
        <f>SUM(L74:W74)</f>
        <v>0</v>
      </c>
      <c r="AC74" s="160"/>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c r="BG74" s="160"/>
      <c r="BH74" s="160"/>
      <c r="BI74" s="160"/>
      <c r="BJ74" s="160"/>
      <c r="BK74" s="161" t="s">
        <v>474</v>
      </c>
      <c r="BL74"/>
      <c r="BM74" s="61" t="s">
        <v>842</v>
      </c>
      <c r="BN74" t="s">
        <v>701</v>
      </c>
      <c r="BO74" s="160"/>
      <c r="BP74" t="s">
        <v>898</v>
      </c>
      <c r="BQ74" s="160"/>
      <c r="BR74" s="160"/>
      <c r="BS74" s="160"/>
      <c r="BT74" s="162">
        <v>110</v>
      </c>
      <c r="BU74" s="160"/>
      <c r="BV74" s="160"/>
      <c r="BW74" s="160"/>
      <c r="BX74" s="160"/>
      <c r="BY74" s="160"/>
      <c r="BZ74" s="160"/>
      <c r="CA74" s="160"/>
      <c r="CB74" s="160"/>
      <c r="CC74" s="160"/>
      <c r="CD74" s="160"/>
      <c r="CE74" s="160"/>
      <c r="CF74" s="160"/>
      <c r="CG74" s="160"/>
      <c r="CH74" s="160"/>
      <c r="CI74" s="160"/>
      <c r="CJ74" s="160"/>
      <c r="CK74" s="160"/>
      <c r="CL74" s="160"/>
      <c r="CM74" s="160"/>
      <c r="CN74" s="160"/>
      <c r="CO74" s="160"/>
      <c r="CP74" s="160"/>
      <c r="CQ74" s="160"/>
      <c r="CR74" s="160"/>
      <c r="CS74" s="160"/>
      <c r="CT74" s="160"/>
      <c r="CU74" s="160"/>
      <c r="CV74" s="160"/>
      <c r="CW74" s="160"/>
      <c r="CX74" s="160"/>
      <c r="CY74" s="160"/>
      <c r="CZ74" s="160"/>
      <c r="DA74" s="160"/>
      <c r="DB74" s="160"/>
      <c r="DC74" s="160"/>
      <c r="DD74" s="160"/>
      <c r="DE74" s="160"/>
      <c r="DF74" s="160"/>
      <c r="DG74" s="160"/>
      <c r="DH74" s="160"/>
      <c r="DI74" s="160"/>
      <c r="DJ74" s="160"/>
      <c r="DK74" s="160"/>
      <c r="DL74" s="160"/>
      <c r="DM74" s="160"/>
      <c r="DN74" s="160"/>
      <c r="DO74" s="160"/>
      <c r="DP74" s="160"/>
      <c r="DQ74" s="160"/>
      <c r="DR74" s="160"/>
      <c r="DS74" s="160"/>
      <c r="DT74" s="160"/>
      <c r="DU74" s="160"/>
      <c r="DV74" s="160"/>
      <c r="DW74" s="160"/>
      <c r="DX74" s="160"/>
      <c r="DY74" s="160"/>
      <c r="DZ74" s="160"/>
      <c r="EA74" s="160"/>
      <c r="EB74" s="160"/>
      <c r="EC74" s="160"/>
      <c r="ED74" s="160"/>
      <c r="EE74" s="160"/>
      <c r="EF74" s="160"/>
      <c r="EG74" s="160"/>
      <c r="EH74" s="160"/>
      <c r="EI74" s="160"/>
      <c r="EJ74" s="160"/>
      <c r="EK74" s="160"/>
      <c r="EL74" s="160"/>
      <c r="EM74" s="160"/>
      <c r="EN74" s="160"/>
      <c r="EO74" s="160"/>
      <c r="EP74" s="160"/>
      <c r="EQ74" s="160"/>
      <c r="ER74" s="160"/>
      <c r="ES74" s="160"/>
      <c r="ET74" s="160"/>
      <c r="EU74" s="160"/>
      <c r="EV74" s="160"/>
      <c r="EW74" s="160"/>
      <c r="EX74" s="160"/>
      <c r="EY74" s="160"/>
      <c r="EZ74" s="160"/>
      <c r="FA74" s="160"/>
      <c r="FB74" s="160"/>
      <c r="FC74" s="160"/>
      <c r="FD74" s="160"/>
      <c r="FE74" s="160"/>
      <c r="FF74" s="160"/>
      <c r="FG74" s="160"/>
    </row>
    <row r="75" spans="1:163" s="51" customFormat="1" ht="24.75" customHeight="1" x14ac:dyDescent="0.25">
      <c r="A75" s="32">
        <v>61</v>
      </c>
      <c r="B75" s="32"/>
      <c r="C75" s="91" t="str">
        <f>HYPERLINK(BP75,BK75)</f>
        <v xml:space="preserve"> Contribute to the effectiveness of food retail operations </v>
      </c>
      <c r="D75" s="107" t="s">
        <v>311</v>
      </c>
      <c r="E75" s="108" t="s">
        <v>7</v>
      </c>
      <c r="F75" s="109">
        <v>2</v>
      </c>
      <c r="G75" s="108"/>
      <c r="H75" s="110">
        <v>2</v>
      </c>
      <c r="I75" s="110"/>
      <c r="J75" s="111">
        <v>1</v>
      </c>
      <c r="K75" s="111"/>
      <c r="L75" s="133"/>
      <c r="M75" s="133"/>
      <c r="N75" s="133"/>
      <c r="O75" s="133"/>
      <c r="P75" s="103"/>
      <c r="Q75" s="103"/>
      <c r="R75" s="196"/>
      <c r="S75" s="103"/>
      <c r="T75" s="196"/>
      <c r="U75" s="103">
        <v>1</v>
      </c>
      <c r="V75" s="245"/>
      <c r="W75" s="103"/>
      <c r="X75" s="226">
        <v>1</v>
      </c>
      <c r="Y75" s="221"/>
      <c r="Z75" s="221">
        <v>1</v>
      </c>
      <c r="AA75" s="221"/>
      <c r="AB75" s="235">
        <f>SUM(L75:W75)</f>
        <v>1</v>
      </c>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c r="BG75" s="160"/>
      <c r="BH75" s="160"/>
      <c r="BI75" s="160"/>
      <c r="BJ75" s="160"/>
      <c r="BK75" s="161" t="s">
        <v>445</v>
      </c>
      <c r="BL75"/>
      <c r="BM75" s="61" t="s">
        <v>842</v>
      </c>
      <c r="BN75" t="s">
        <v>590</v>
      </c>
      <c r="BO75" s="160"/>
      <c r="BP75" t="s">
        <v>844</v>
      </c>
      <c r="BQ75" s="160"/>
      <c r="BR75" s="160"/>
      <c r="BS75" s="160"/>
      <c r="BT75" s="162">
        <v>61</v>
      </c>
      <c r="BU75" s="160"/>
      <c r="BV75" s="160"/>
      <c r="BW75" s="160"/>
      <c r="BX75" s="160"/>
      <c r="BY75" s="160"/>
      <c r="BZ75" s="160"/>
      <c r="CA75" s="160"/>
      <c r="CB75" s="160"/>
      <c r="CC75" s="160"/>
      <c r="CD75" s="160"/>
      <c r="CE75" s="160"/>
      <c r="CF75" s="160"/>
      <c r="CG75" s="160"/>
      <c r="CH75" s="160"/>
      <c r="CI75" s="160"/>
      <c r="CJ75" s="160"/>
      <c r="CK75" s="160"/>
      <c r="CL75" s="160"/>
      <c r="CM75" s="160"/>
      <c r="CN75" s="160"/>
      <c r="CO75" s="160"/>
      <c r="CP75" s="160"/>
      <c r="CQ75" s="160"/>
      <c r="CR75" s="160"/>
      <c r="CS75" s="160"/>
      <c r="CT75" s="160"/>
      <c r="CU75" s="160"/>
      <c r="CV75" s="160"/>
      <c r="CW75" s="160"/>
      <c r="CX75" s="160"/>
      <c r="CY75" s="160"/>
      <c r="CZ75" s="160"/>
      <c r="DA75" s="160"/>
      <c r="DB75" s="160"/>
      <c r="DC75" s="160"/>
      <c r="DD75" s="160"/>
      <c r="DE75" s="160"/>
      <c r="DF75" s="160"/>
      <c r="DG75" s="160"/>
      <c r="DH75" s="160"/>
      <c r="DI75" s="160"/>
      <c r="DJ75" s="160"/>
      <c r="DK75" s="160"/>
      <c r="DL75" s="160"/>
      <c r="DM75" s="160"/>
      <c r="DN75" s="160"/>
      <c r="DO75" s="160"/>
      <c r="DP75" s="160"/>
      <c r="DQ75" s="160"/>
      <c r="DR75" s="160"/>
      <c r="DS75" s="160"/>
      <c r="DT75" s="160"/>
      <c r="DU75" s="160"/>
      <c r="DV75" s="160"/>
      <c r="DW75" s="160"/>
      <c r="DX75" s="160"/>
      <c r="DY75" s="160"/>
      <c r="DZ75" s="160"/>
      <c r="EA75" s="160"/>
      <c r="EB75" s="160"/>
      <c r="EC75" s="160"/>
      <c r="ED75" s="160"/>
      <c r="EE75" s="160"/>
      <c r="EF75" s="160"/>
      <c r="EG75" s="160"/>
      <c r="EH75" s="160"/>
      <c r="EI75" s="160"/>
      <c r="EJ75" s="160"/>
      <c r="EK75" s="160"/>
      <c r="EL75" s="160"/>
      <c r="EM75" s="160"/>
      <c r="EN75" s="160"/>
      <c r="EO75" s="160"/>
      <c r="EP75" s="160"/>
      <c r="EQ75" s="160"/>
      <c r="ER75" s="160"/>
      <c r="ES75" s="160"/>
      <c r="ET75" s="160"/>
      <c r="EU75" s="160"/>
      <c r="EV75" s="160"/>
      <c r="EW75" s="160"/>
      <c r="EX75" s="160"/>
      <c r="EY75" s="160"/>
      <c r="EZ75" s="160"/>
      <c r="FA75" s="160"/>
      <c r="FB75" s="160"/>
      <c r="FC75" s="160"/>
      <c r="FD75" s="160"/>
      <c r="FE75" s="160"/>
      <c r="FF75" s="160"/>
      <c r="FG75" s="160"/>
    </row>
    <row r="76" spans="1:163" s="51" customFormat="1" ht="24.75" customHeight="1" x14ac:dyDescent="0.25">
      <c r="A76" s="32">
        <v>94</v>
      </c>
      <c r="B76" s="32"/>
      <c r="C76" s="91" t="str">
        <f>HYPERLINK(BP76,BK76)</f>
        <v xml:space="preserve"> Contribute to the maintenance of plant and equipment in food operations </v>
      </c>
      <c r="D76" s="107" t="s">
        <v>329</v>
      </c>
      <c r="E76" s="108" t="s">
        <v>7</v>
      </c>
      <c r="F76" s="109">
        <v>3</v>
      </c>
      <c r="G76" s="108"/>
      <c r="H76" s="110">
        <v>3</v>
      </c>
      <c r="I76" s="110"/>
      <c r="J76" s="111">
        <v>1</v>
      </c>
      <c r="K76" s="111"/>
      <c r="L76" s="133"/>
      <c r="M76" s="133"/>
      <c r="N76" s="133"/>
      <c r="O76" s="133"/>
      <c r="P76" s="103"/>
      <c r="Q76" s="103"/>
      <c r="R76" s="196"/>
      <c r="S76" s="103"/>
      <c r="T76" s="196">
        <v>1</v>
      </c>
      <c r="U76" s="103"/>
      <c r="V76" s="245"/>
      <c r="W76" s="103"/>
      <c r="X76" s="226">
        <v>1</v>
      </c>
      <c r="Y76" s="221"/>
      <c r="Z76" s="221">
        <v>1</v>
      </c>
      <c r="AA76" s="221"/>
      <c r="AB76" s="235">
        <f>SUM(L76:W76)</f>
        <v>1</v>
      </c>
      <c r="AC76" s="160"/>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c r="BG76" s="160"/>
      <c r="BH76" s="160"/>
      <c r="BI76" s="160"/>
      <c r="BJ76" s="160"/>
      <c r="BK76" s="161" t="s">
        <v>459</v>
      </c>
      <c r="BL76"/>
      <c r="BM76" s="61" t="s">
        <v>842</v>
      </c>
      <c r="BN76" t="s">
        <v>637</v>
      </c>
      <c r="BO76" s="160"/>
      <c r="BP76" t="s">
        <v>899</v>
      </c>
      <c r="BQ76" s="160"/>
      <c r="BR76" s="160"/>
      <c r="BS76" s="160"/>
      <c r="BT76" s="162">
        <v>94</v>
      </c>
      <c r="BU76" s="160"/>
      <c r="BV76" s="160"/>
      <c r="BW76" s="160"/>
      <c r="BX76" s="160"/>
      <c r="BY76" s="160"/>
      <c r="BZ76" s="160"/>
      <c r="CA76" s="160"/>
      <c r="CB76" s="160"/>
      <c r="CC76" s="160"/>
      <c r="CD76" s="160"/>
      <c r="CE76" s="160"/>
      <c r="CF76" s="160"/>
      <c r="CG76" s="160"/>
      <c r="CH76" s="160"/>
      <c r="CI76" s="160"/>
      <c r="CJ76" s="160"/>
      <c r="CK76" s="160"/>
      <c r="CL76" s="160"/>
      <c r="CM76" s="160"/>
      <c r="CN76" s="160"/>
      <c r="CO76" s="160"/>
      <c r="CP76" s="160"/>
      <c r="CQ76" s="160"/>
      <c r="CR76" s="160"/>
      <c r="CS76" s="160"/>
      <c r="CT76" s="160"/>
      <c r="CU76" s="160"/>
      <c r="CV76" s="160"/>
      <c r="CW76" s="160"/>
      <c r="CX76" s="160"/>
      <c r="CY76" s="160"/>
      <c r="CZ76" s="160"/>
      <c r="DA76" s="160"/>
      <c r="DB76" s="160"/>
      <c r="DC76" s="160"/>
      <c r="DD76" s="160"/>
      <c r="DE76" s="160"/>
      <c r="DF76" s="160"/>
      <c r="DG76" s="160"/>
      <c r="DH76" s="160"/>
      <c r="DI76" s="160"/>
      <c r="DJ76" s="160"/>
      <c r="DK76" s="160"/>
      <c r="DL76" s="160"/>
      <c r="DM76" s="160"/>
      <c r="DN76" s="160"/>
      <c r="DO76" s="160"/>
      <c r="DP76" s="160"/>
      <c r="DQ76" s="160"/>
      <c r="DR76" s="160"/>
      <c r="DS76" s="160"/>
      <c r="DT76" s="160"/>
      <c r="DU76" s="160"/>
      <c r="DV76" s="160"/>
      <c r="DW76" s="160"/>
      <c r="DX76" s="160"/>
      <c r="DY76" s="160"/>
      <c r="DZ76" s="160"/>
      <c r="EA76" s="160"/>
      <c r="EB76" s="160"/>
      <c r="EC76" s="160"/>
      <c r="ED76" s="160"/>
      <c r="EE76" s="160"/>
      <c r="EF76" s="160"/>
      <c r="EG76" s="160"/>
      <c r="EH76" s="160"/>
      <c r="EI76" s="160"/>
      <c r="EJ76" s="160"/>
      <c r="EK76" s="160"/>
      <c r="EL76" s="160"/>
      <c r="EM76" s="160"/>
      <c r="EN76" s="160"/>
      <c r="EO76" s="160"/>
      <c r="EP76" s="160"/>
      <c r="EQ76" s="160"/>
      <c r="ER76" s="160"/>
      <c r="ES76" s="160"/>
      <c r="ET76" s="160"/>
      <c r="EU76" s="160"/>
      <c r="EV76" s="160"/>
      <c r="EW76" s="160"/>
      <c r="EX76" s="160"/>
      <c r="EY76" s="160"/>
      <c r="EZ76" s="160"/>
      <c r="FA76" s="160"/>
      <c r="FB76" s="160"/>
      <c r="FC76" s="160"/>
      <c r="FD76" s="160"/>
      <c r="FE76" s="160"/>
      <c r="FF76" s="160"/>
      <c r="FG76" s="160"/>
    </row>
    <row r="77" spans="1:163" s="51" customFormat="1" ht="24.75" customHeight="1" x14ac:dyDescent="0.25">
      <c r="A77" s="32">
        <v>55</v>
      </c>
      <c r="B77" s="32"/>
      <c r="C77" s="91" t="str">
        <f>HYPERLINK(BP77,BK77)</f>
        <v xml:space="preserve"> Control defrosting in food manufacture </v>
      </c>
      <c r="D77" s="107" t="s">
        <v>305</v>
      </c>
      <c r="E77" s="108" t="s">
        <v>7</v>
      </c>
      <c r="F77" s="109">
        <v>2</v>
      </c>
      <c r="G77" s="108"/>
      <c r="H77" s="110">
        <v>2</v>
      </c>
      <c r="I77" s="110"/>
      <c r="J77" s="111">
        <v>1</v>
      </c>
      <c r="K77" s="111"/>
      <c r="L77" s="133"/>
      <c r="M77" s="133"/>
      <c r="N77" s="133"/>
      <c r="O77" s="133"/>
      <c r="P77" s="103"/>
      <c r="Q77" s="103"/>
      <c r="R77" s="196"/>
      <c r="S77" s="103"/>
      <c r="T77" s="196"/>
      <c r="U77" s="103">
        <v>1</v>
      </c>
      <c r="V77" s="245"/>
      <c r="W77" s="103"/>
      <c r="X77" s="226">
        <v>1</v>
      </c>
      <c r="Y77" s="221"/>
      <c r="Z77" s="221">
        <v>1</v>
      </c>
      <c r="AA77" s="221"/>
      <c r="AB77" s="235">
        <f>SUM(L77:W77)</f>
        <v>1</v>
      </c>
      <c r="AC77" s="160"/>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c r="BG77" s="160"/>
      <c r="BH77" s="160"/>
      <c r="BI77" s="160"/>
      <c r="BJ77" s="160"/>
      <c r="BK77" s="161" t="s">
        <v>439</v>
      </c>
      <c r="BL77"/>
      <c r="BM77" s="61" t="s">
        <v>842</v>
      </c>
      <c r="BN77" t="s">
        <v>692</v>
      </c>
      <c r="BO77" s="160"/>
      <c r="BP77" t="s">
        <v>845</v>
      </c>
      <c r="BQ77" s="160"/>
      <c r="BR77" s="160"/>
      <c r="BS77" s="160"/>
      <c r="BT77" s="162">
        <v>55</v>
      </c>
      <c r="BU77" s="160"/>
      <c r="BV77" s="160"/>
      <c r="BW77" s="160"/>
      <c r="BX77" s="160"/>
      <c r="BY77" s="160"/>
      <c r="BZ77" s="160"/>
      <c r="CA77" s="160"/>
      <c r="CB77" s="160"/>
      <c r="CC77" s="160"/>
      <c r="CD77" s="160"/>
      <c r="CE77" s="160"/>
      <c r="CF77" s="160"/>
      <c r="CG77" s="160"/>
      <c r="CH77" s="160"/>
      <c r="CI77" s="160"/>
      <c r="CJ77" s="160"/>
      <c r="CK77" s="160"/>
      <c r="CL77" s="160"/>
      <c r="CM77" s="160"/>
      <c r="CN77" s="160"/>
      <c r="CO77" s="160"/>
      <c r="CP77" s="160"/>
      <c r="CQ77" s="160"/>
      <c r="CR77" s="160"/>
      <c r="CS77" s="160"/>
      <c r="CT77" s="160"/>
      <c r="CU77" s="160"/>
      <c r="CV77" s="160"/>
      <c r="CW77" s="160"/>
      <c r="CX77" s="160"/>
      <c r="CY77" s="160"/>
      <c r="CZ77" s="160"/>
      <c r="DA77" s="160"/>
      <c r="DB77" s="160"/>
      <c r="DC77" s="160"/>
      <c r="DD77" s="160"/>
      <c r="DE77" s="160"/>
      <c r="DF77" s="160"/>
      <c r="DG77" s="160"/>
      <c r="DH77" s="160"/>
      <c r="DI77" s="160"/>
      <c r="DJ77" s="160"/>
      <c r="DK77" s="160"/>
      <c r="DL77" s="160"/>
      <c r="DM77" s="160"/>
      <c r="DN77" s="160"/>
      <c r="DO77" s="160"/>
      <c r="DP77" s="160"/>
      <c r="DQ77" s="160"/>
      <c r="DR77" s="160"/>
      <c r="DS77" s="160"/>
      <c r="DT77" s="160"/>
      <c r="DU77" s="160"/>
      <c r="DV77" s="160"/>
      <c r="DW77" s="160"/>
      <c r="DX77" s="160"/>
      <c r="DY77" s="160"/>
      <c r="DZ77" s="160"/>
      <c r="EA77" s="160"/>
      <c r="EB77" s="160"/>
      <c r="EC77" s="160"/>
      <c r="ED77" s="160"/>
      <c r="EE77" s="160"/>
      <c r="EF77" s="160"/>
      <c r="EG77" s="160"/>
      <c r="EH77" s="160"/>
      <c r="EI77" s="160"/>
      <c r="EJ77" s="160"/>
      <c r="EK77" s="160"/>
      <c r="EL77" s="160"/>
      <c r="EM77" s="160"/>
      <c r="EN77" s="160"/>
      <c r="EO77" s="160"/>
      <c r="EP77" s="160"/>
      <c r="EQ77" s="160"/>
      <c r="ER77" s="160"/>
      <c r="ES77" s="160"/>
      <c r="ET77" s="160"/>
      <c r="EU77" s="160"/>
      <c r="EV77" s="160"/>
      <c r="EW77" s="160"/>
      <c r="EX77" s="160"/>
      <c r="EY77" s="160"/>
      <c r="EZ77" s="160"/>
      <c r="FA77" s="160"/>
      <c r="FB77" s="160"/>
      <c r="FC77" s="160"/>
      <c r="FD77" s="160"/>
      <c r="FE77" s="160"/>
      <c r="FF77" s="160"/>
      <c r="FG77" s="160"/>
    </row>
    <row r="78" spans="1:163" s="51" customFormat="1" ht="24.75" customHeight="1" x14ac:dyDescent="0.25">
      <c r="A78" s="32">
        <v>54</v>
      </c>
      <c r="B78" s="32"/>
      <c r="C78" s="91" t="str">
        <f>HYPERLINK(BP78,BK78)</f>
        <v xml:space="preserve"> Control depositing in food manufacture </v>
      </c>
      <c r="D78" s="107" t="s">
        <v>304</v>
      </c>
      <c r="E78" s="108" t="s">
        <v>7</v>
      </c>
      <c r="F78" s="109">
        <v>3</v>
      </c>
      <c r="G78" s="108"/>
      <c r="H78" s="110">
        <v>3</v>
      </c>
      <c r="I78" s="110"/>
      <c r="J78" s="111">
        <v>1</v>
      </c>
      <c r="K78" s="111"/>
      <c r="L78" s="133"/>
      <c r="M78" s="133"/>
      <c r="N78" s="133"/>
      <c r="O78" s="133"/>
      <c r="P78" s="103"/>
      <c r="Q78" s="103"/>
      <c r="R78" s="196"/>
      <c r="S78" s="103"/>
      <c r="T78" s="196"/>
      <c r="U78" s="103"/>
      <c r="V78" s="245"/>
      <c r="W78" s="103"/>
      <c r="X78" s="226">
        <v>1</v>
      </c>
      <c r="Y78" s="221"/>
      <c r="Z78" s="221">
        <v>1</v>
      </c>
      <c r="AA78" s="221"/>
      <c r="AB78" s="235">
        <f>SUM(L78:W78)</f>
        <v>0</v>
      </c>
      <c r="AC78" s="160"/>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c r="BG78" s="160"/>
      <c r="BH78" s="160"/>
      <c r="BI78" s="160"/>
      <c r="BJ78" s="160"/>
      <c r="BK78" s="161" t="s">
        <v>438</v>
      </c>
      <c r="BL78"/>
      <c r="BM78" s="61" t="s">
        <v>842</v>
      </c>
      <c r="BN78" t="s">
        <v>691</v>
      </c>
      <c r="BO78" s="160"/>
      <c r="BP78" t="s">
        <v>900</v>
      </c>
      <c r="BQ78" s="160"/>
      <c r="BR78" s="160"/>
      <c r="BS78" s="160"/>
      <c r="BT78" s="162">
        <v>54</v>
      </c>
      <c r="BU78" s="160"/>
      <c r="BV78" s="160"/>
      <c r="BW78" s="160"/>
      <c r="BX78" s="160"/>
      <c r="BY78" s="160"/>
      <c r="BZ78" s="160"/>
      <c r="CA78" s="160"/>
      <c r="CB78" s="160"/>
      <c r="CC78" s="160"/>
      <c r="CD78" s="160"/>
      <c r="CE78" s="160"/>
      <c r="CF78" s="160"/>
      <c r="CG78" s="160"/>
      <c r="CH78" s="160"/>
      <c r="CI78" s="160"/>
      <c r="CJ78" s="160"/>
      <c r="CK78" s="160"/>
      <c r="CL78" s="160"/>
      <c r="CM78" s="160"/>
      <c r="CN78" s="160"/>
      <c r="CO78" s="160"/>
      <c r="CP78" s="160"/>
      <c r="CQ78" s="160"/>
      <c r="CR78" s="160"/>
      <c r="CS78" s="160"/>
      <c r="CT78" s="160"/>
      <c r="CU78" s="160"/>
      <c r="CV78" s="160"/>
      <c r="CW78" s="160"/>
      <c r="CX78" s="160"/>
      <c r="CY78" s="160"/>
      <c r="CZ78" s="160"/>
      <c r="DA78" s="160"/>
      <c r="DB78" s="160"/>
      <c r="DC78" s="160"/>
      <c r="DD78" s="160"/>
      <c r="DE78" s="160"/>
      <c r="DF78" s="160"/>
      <c r="DG78" s="160"/>
      <c r="DH78" s="160"/>
      <c r="DI78" s="160"/>
      <c r="DJ78" s="160"/>
      <c r="DK78" s="160"/>
      <c r="DL78" s="160"/>
      <c r="DM78" s="160"/>
      <c r="DN78" s="160"/>
      <c r="DO78" s="160"/>
      <c r="DP78" s="160"/>
      <c r="DQ78" s="160"/>
      <c r="DR78" s="160"/>
      <c r="DS78" s="160"/>
      <c r="DT78" s="160"/>
      <c r="DU78" s="160"/>
      <c r="DV78" s="160"/>
      <c r="DW78" s="160"/>
      <c r="DX78" s="160"/>
      <c r="DY78" s="160"/>
      <c r="DZ78" s="160"/>
      <c r="EA78" s="160"/>
      <c r="EB78" s="160"/>
      <c r="EC78" s="160"/>
      <c r="ED78" s="160"/>
      <c r="EE78" s="160"/>
      <c r="EF78" s="160"/>
      <c r="EG78" s="160"/>
      <c r="EH78" s="160"/>
      <c r="EI78" s="160"/>
      <c r="EJ78" s="160"/>
      <c r="EK78" s="160"/>
      <c r="EL78" s="160"/>
      <c r="EM78" s="160"/>
      <c r="EN78" s="160"/>
      <c r="EO78" s="160"/>
      <c r="EP78" s="160"/>
      <c r="EQ78" s="160"/>
      <c r="ER78" s="160"/>
      <c r="ES78" s="160"/>
      <c r="ET78" s="160"/>
      <c r="EU78" s="160"/>
      <c r="EV78" s="160"/>
      <c r="EW78" s="160"/>
      <c r="EX78" s="160"/>
      <c r="EY78" s="160"/>
      <c r="EZ78" s="160"/>
      <c r="FA78" s="160"/>
      <c r="FB78" s="160"/>
      <c r="FC78" s="160"/>
      <c r="FD78" s="160"/>
      <c r="FE78" s="160"/>
      <c r="FF78" s="160"/>
      <c r="FG78" s="160"/>
    </row>
    <row r="79" spans="1:163" s="51" customFormat="1" ht="24.75" customHeight="1" x14ac:dyDescent="0.25">
      <c r="A79" s="32">
        <v>59</v>
      </c>
      <c r="B79" s="32"/>
      <c r="C79" s="91" t="str">
        <f>HYPERLINK(BP79,BK79)</f>
        <v xml:space="preserve"> Control enrobing in food manufacture </v>
      </c>
      <c r="D79" s="107" t="s">
        <v>309</v>
      </c>
      <c r="E79" s="108" t="s">
        <v>7</v>
      </c>
      <c r="F79" s="109">
        <v>3</v>
      </c>
      <c r="G79" s="108"/>
      <c r="H79" s="110">
        <v>3</v>
      </c>
      <c r="I79" s="110"/>
      <c r="J79" s="111">
        <v>1</v>
      </c>
      <c r="K79" s="111"/>
      <c r="L79" s="133"/>
      <c r="M79" s="133"/>
      <c r="N79" s="133"/>
      <c r="O79" s="133"/>
      <c r="P79" s="103"/>
      <c r="Q79" s="103"/>
      <c r="R79" s="196"/>
      <c r="S79" s="103"/>
      <c r="T79" s="196"/>
      <c r="U79" s="103"/>
      <c r="V79" s="245"/>
      <c r="W79" s="103"/>
      <c r="X79" s="226">
        <v>1</v>
      </c>
      <c r="Y79" s="221"/>
      <c r="Z79" s="221">
        <v>1</v>
      </c>
      <c r="AA79" s="221"/>
      <c r="AB79" s="235">
        <f>SUM(L79:W79)</f>
        <v>0</v>
      </c>
      <c r="AC79" s="160"/>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1" t="s">
        <v>443</v>
      </c>
      <c r="BL79"/>
      <c r="BM79" s="61" t="s">
        <v>842</v>
      </c>
      <c r="BN79" t="s">
        <v>634</v>
      </c>
      <c r="BO79" s="160"/>
      <c r="BP79" t="s">
        <v>901</v>
      </c>
      <c r="BQ79" s="160"/>
      <c r="BR79" s="160"/>
      <c r="BS79" s="160"/>
      <c r="BT79" s="162">
        <v>59</v>
      </c>
      <c r="BU79" s="160"/>
      <c r="BV79" s="160"/>
      <c r="BW79" s="160"/>
      <c r="BX79" s="160"/>
      <c r="BY79" s="160"/>
      <c r="BZ79" s="160"/>
      <c r="CA79" s="160"/>
      <c r="CB79" s="160"/>
      <c r="CC79" s="160"/>
      <c r="CD79" s="160"/>
      <c r="CE79" s="160"/>
      <c r="CF79" s="160"/>
      <c r="CG79" s="160"/>
      <c r="CH79" s="160"/>
      <c r="CI79" s="160"/>
      <c r="CJ79" s="160"/>
      <c r="CK79" s="160"/>
      <c r="CL79" s="160"/>
      <c r="CM79" s="160"/>
      <c r="CN79" s="160"/>
      <c r="CO79" s="160"/>
      <c r="CP79" s="160"/>
      <c r="CQ79" s="160"/>
      <c r="CR79" s="160"/>
      <c r="CS79" s="160"/>
      <c r="CT79" s="160"/>
      <c r="CU79" s="160"/>
      <c r="CV79" s="160"/>
      <c r="CW79" s="160"/>
      <c r="CX79" s="160"/>
      <c r="CY79" s="160"/>
      <c r="CZ79" s="160"/>
      <c r="DA79" s="160"/>
      <c r="DB79" s="160"/>
      <c r="DC79" s="160"/>
      <c r="DD79" s="160"/>
      <c r="DE79" s="160"/>
      <c r="DF79" s="160"/>
      <c r="DG79" s="160"/>
      <c r="DH79" s="160"/>
      <c r="DI79" s="160"/>
      <c r="DJ79" s="160"/>
      <c r="DK79" s="160"/>
      <c r="DL79" s="160"/>
      <c r="DM79" s="160"/>
      <c r="DN79" s="160"/>
      <c r="DO79" s="160"/>
      <c r="DP79" s="160"/>
      <c r="DQ79" s="160"/>
      <c r="DR79" s="160"/>
      <c r="DS79" s="160"/>
      <c r="DT79" s="160"/>
      <c r="DU79" s="160"/>
      <c r="DV79" s="160"/>
      <c r="DW79" s="160"/>
      <c r="DX79" s="160"/>
      <c r="DY79" s="160"/>
      <c r="DZ79" s="160"/>
      <c r="EA79" s="160"/>
      <c r="EB79" s="160"/>
      <c r="EC79" s="160"/>
      <c r="ED79" s="160"/>
      <c r="EE79" s="160"/>
      <c r="EF79" s="160"/>
      <c r="EG79" s="160"/>
      <c r="EH79" s="160"/>
      <c r="EI79" s="160"/>
      <c r="EJ79" s="160"/>
      <c r="EK79" s="160"/>
      <c r="EL79" s="160"/>
      <c r="EM79" s="160"/>
      <c r="EN79" s="160"/>
      <c r="EO79" s="160"/>
      <c r="EP79" s="160"/>
      <c r="EQ79" s="160"/>
      <c r="ER79" s="160"/>
      <c r="ES79" s="160"/>
      <c r="ET79" s="160"/>
      <c r="EU79" s="160"/>
      <c r="EV79" s="160"/>
      <c r="EW79" s="160"/>
      <c r="EX79" s="160"/>
      <c r="EY79" s="160"/>
      <c r="EZ79" s="160"/>
      <c r="FA79" s="160"/>
      <c r="FB79" s="160"/>
      <c r="FC79" s="160"/>
      <c r="FD79" s="160"/>
      <c r="FE79" s="160"/>
      <c r="FF79" s="160"/>
      <c r="FG79" s="160"/>
    </row>
    <row r="80" spans="1:163" s="51" customFormat="1" ht="24.75" customHeight="1" x14ac:dyDescent="0.25">
      <c r="A80" s="32">
        <v>53</v>
      </c>
      <c r="B80" s="32"/>
      <c r="C80" s="91" t="str">
        <f>HYPERLINK(BP80,BK80)</f>
        <v xml:space="preserve"> Control forming in food manufacture </v>
      </c>
      <c r="D80" s="107" t="s">
        <v>303</v>
      </c>
      <c r="E80" s="108" t="s">
        <v>7</v>
      </c>
      <c r="F80" s="109">
        <v>3</v>
      </c>
      <c r="G80" s="108"/>
      <c r="H80" s="110">
        <v>3</v>
      </c>
      <c r="I80" s="110"/>
      <c r="J80" s="111">
        <v>1</v>
      </c>
      <c r="K80" s="111"/>
      <c r="L80" s="133"/>
      <c r="M80" s="133"/>
      <c r="N80" s="133"/>
      <c r="O80" s="133"/>
      <c r="P80" s="103"/>
      <c r="Q80" s="103"/>
      <c r="R80" s="196"/>
      <c r="S80" s="103"/>
      <c r="T80" s="196"/>
      <c r="U80" s="103"/>
      <c r="V80" s="245"/>
      <c r="W80" s="103"/>
      <c r="X80" s="226">
        <v>1</v>
      </c>
      <c r="Y80" s="221"/>
      <c r="Z80" s="221">
        <v>1</v>
      </c>
      <c r="AA80" s="221"/>
      <c r="AB80" s="235">
        <f>SUM(L80:W80)</f>
        <v>0</v>
      </c>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1" t="s">
        <v>437</v>
      </c>
      <c r="BL80"/>
      <c r="BM80" s="61" t="s">
        <v>842</v>
      </c>
      <c r="BN80" t="s">
        <v>690</v>
      </c>
      <c r="BO80" s="160"/>
      <c r="BP80" t="s">
        <v>905</v>
      </c>
      <c r="BQ80" s="160"/>
      <c r="BR80" s="160"/>
      <c r="BS80" s="160"/>
      <c r="BT80" s="162">
        <v>53</v>
      </c>
      <c r="BU80" s="160"/>
      <c r="BV80" s="160"/>
      <c r="BW80" s="160"/>
      <c r="BX80" s="160"/>
      <c r="BY80" s="160"/>
      <c r="BZ80" s="160"/>
      <c r="CA80" s="160"/>
      <c r="CB80" s="160"/>
      <c r="CC80" s="160"/>
      <c r="CD80" s="160"/>
      <c r="CE80" s="160"/>
      <c r="CF80" s="160"/>
      <c r="CG80" s="160"/>
      <c r="CH80" s="160"/>
      <c r="CI80" s="160"/>
      <c r="CJ80" s="160"/>
      <c r="CK80" s="160"/>
      <c r="CL80" s="160"/>
      <c r="CM80" s="160"/>
      <c r="CN80" s="160"/>
      <c r="CO80" s="160"/>
      <c r="CP80" s="160"/>
      <c r="CQ80" s="160"/>
      <c r="CR80" s="160"/>
      <c r="CS80" s="160"/>
      <c r="CT80" s="160"/>
      <c r="CU80" s="160"/>
      <c r="CV80" s="160"/>
      <c r="CW80" s="160"/>
      <c r="CX80" s="160"/>
      <c r="CY80" s="160"/>
      <c r="CZ80" s="160"/>
      <c r="DA80" s="160"/>
      <c r="DB80" s="160"/>
      <c r="DC80" s="160"/>
      <c r="DD80" s="160"/>
      <c r="DE80" s="160"/>
      <c r="DF80" s="160"/>
      <c r="DG80" s="160"/>
      <c r="DH80" s="160"/>
      <c r="DI80" s="160"/>
      <c r="DJ80" s="160"/>
      <c r="DK80" s="160"/>
      <c r="DL80" s="160"/>
      <c r="DM80" s="160"/>
      <c r="DN80" s="160"/>
      <c r="DO80" s="160"/>
      <c r="DP80" s="160"/>
      <c r="DQ80" s="160"/>
      <c r="DR80" s="160"/>
      <c r="DS80" s="160"/>
      <c r="DT80" s="160"/>
      <c r="DU80" s="160"/>
      <c r="DV80" s="160"/>
      <c r="DW80" s="160"/>
      <c r="DX80" s="160"/>
      <c r="DY80" s="160"/>
      <c r="DZ80" s="160"/>
      <c r="EA80" s="160"/>
      <c r="EB80" s="160"/>
      <c r="EC80" s="160"/>
      <c r="ED80" s="160"/>
      <c r="EE80" s="160"/>
      <c r="EF80" s="160"/>
      <c r="EG80" s="160"/>
      <c r="EH80" s="160"/>
      <c r="EI80" s="160"/>
      <c r="EJ80" s="160"/>
      <c r="EK80" s="160"/>
      <c r="EL80" s="160"/>
      <c r="EM80" s="160"/>
      <c r="EN80" s="160"/>
      <c r="EO80" s="160"/>
      <c r="EP80" s="160"/>
      <c r="EQ80" s="160"/>
      <c r="ER80" s="160"/>
      <c r="ES80" s="160"/>
      <c r="ET80" s="160"/>
      <c r="EU80" s="160"/>
      <c r="EV80" s="160"/>
      <c r="EW80" s="160"/>
      <c r="EX80" s="160"/>
      <c r="EY80" s="160"/>
      <c r="EZ80" s="160"/>
      <c r="FA80" s="160"/>
      <c r="FB80" s="160"/>
      <c r="FC80" s="160"/>
      <c r="FD80" s="160"/>
      <c r="FE80" s="160"/>
      <c r="FF80" s="160"/>
      <c r="FG80" s="160"/>
    </row>
    <row r="81" spans="1:163" s="51" customFormat="1" ht="24.75" customHeight="1" x14ac:dyDescent="0.25">
      <c r="A81" s="32">
        <v>50</v>
      </c>
      <c r="B81" s="32"/>
      <c r="C81" s="91" t="str">
        <f>HYPERLINK(BP81,BK81)</f>
        <v xml:space="preserve"> Control heat treatment in food manufacture </v>
      </c>
      <c r="D81" s="107" t="s">
        <v>300</v>
      </c>
      <c r="E81" s="108" t="s">
        <v>7</v>
      </c>
      <c r="F81" s="109">
        <v>3</v>
      </c>
      <c r="G81" s="108"/>
      <c r="H81" s="110">
        <v>3</v>
      </c>
      <c r="I81" s="110"/>
      <c r="J81" s="111">
        <v>1</v>
      </c>
      <c r="K81" s="111"/>
      <c r="L81" s="133"/>
      <c r="M81" s="133"/>
      <c r="N81" s="133"/>
      <c r="O81" s="133"/>
      <c r="P81" s="103"/>
      <c r="Q81" s="103"/>
      <c r="R81" s="196"/>
      <c r="S81" s="103"/>
      <c r="T81" s="196"/>
      <c r="U81" s="103"/>
      <c r="V81" s="245"/>
      <c r="W81" s="103"/>
      <c r="X81" s="226">
        <v>1</v>
      </c>
      <c r="Y81" s="221"/>
      <c r="Z81" s="221">
        <v>1</v>
      </c>
      <c r="AA81" s="221"/>
      <c r="AB81" s="235">
        <f>SUM(L81:W81)</f>
        <v>0</v>
      </c>
      <c r="AC81" s="160"/>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c r="BG81" s="160"/>
      <c r="BH81" s="160"/>
      <c r="BI81" s="160"/>
      <c r="BJ81" s="160"/>
      <c r="BK81" s="161" t="s">
        <v>434</v>
      </c>
      <c r="BL81"/>
      <c r="BM81" s="61" t="s">
        <v>842</v>
      </c>
      <c r="BN81" t="s">
        <v>646</v>
      </c>
      <c r="BO81" s="160"/>
      <c r="BP81" t="s">
        <v>906</v>
      </c>
      <c r="BQ81" s="160"/>
      <c r="BR81" s="160"/>
      <c r="BS81" s="160"/>
      <c r="BT81" s="162">
        <v>50</v>
      </c>
      <c r="BU81" s="164"/>
      <c r="BV81" s="164"/>
      <c r="BW81" s="164"/>
      <c r="BX81" s="164"/>
      <c r="BY81" s="164"/>
      <c r="BZ81" s="164"/>
      <c r="CA81" s="164"/>
      <c r="CB81" s="164"/>
      <c r="CC81" s="164"/>
      <c r="CD81" s="164"/>
      <c r="CE81" s="164"/>
      <c r="CF81" s="164"/>
      <c r="CG81" s="164"/>
      <c r="CH81" s="164"/>
      <c r="CI81" s="164"/>
      <c r="CJ81" s="164"/>
      <c r="CK81" s="164"/>
      <c r="CL81" s="164"/>
      <c r="CM81" s="164"/>
      <c r="CN81" s="164"/>
      <c r="CO81" s="164"/>
      <c r="CP81" s="164"/>
      <c r="CQ81" s="164"/>
      <c r="CR81" s="164"/>
      <c r="CS81" s="164"/>
      <c r="CT81" s="164"/>
      <c r="CU81" s="164"/>
      <c r="CV81" s="164"/>
      <c r="CW81" s="164"/>
      <c r="CX81" s="164"/>
      <c r="CY81" s="164"/>
      <c r="CZ81" s="164"/>
      <c r="DA81" s="164"/>
      <c r="DB81" s="164"/>
      <c r="DC81" s="164"/>
      <c r="DD81" s="164"/>
      <c r="DE81" s="164"/>
      <c r="DF81" s="164"/>
      <c r="DG81" s="164"/>
      <c r="DH81" s="164"/>
      <c r="DI81" s="164"/>
      <c r="DJ81" s="164"/>
      <c r="DK81" s="164"/>
      <c r="DL81" s="164"/>
      <c r="DM81" s="164"/>
      <c r="DN81" s="164"/>
      <c r="DO81" s="164"/>
      <c r="DP81" s="164"/>
      <c r="DQ81" s="164"/>
      <c r="DR81" s="164"/>
      <c r="DS81" s="164"/>
      <c r="DT81" s="164"/>
      <c r="DU81" s="164"/>
      <c r="DV81" s="164"/>
      <c r="DW81" s="164"/>
      <c r="DX81" s="164"/>
      <c r="DY81" s="164"/>
      <c r="DZ81" s="164"/>
      <c r="EA81" s="164"/>
      <c r="EB81" s="164"/>
      <c r="EC81" s="164"/>
      <c r="ED81" s="164"/>
      <c r="EE81" s="164"/>
      <c r="EF81" s="164"/>
      <c r="EG81" s="164"/>
      <c r="EH81" s="164"/>
      <c r="EI81" s="164"/>
      <c r="EJ81" s="164"/>
      <c r="EK81" s="164"/>
      <c r="EL81" s="164"/>
      <c r="EM81" s="164"/>
      <c r="EN81" s="164"/>
      <c r="EO81" s="164"/>
      <c r="EP81" s="164"/>
      <c r="EQ81" s="164"/>
      <c r="ER81" s="164"/>
      <c r="ES81" s="164"/>
      <c r="ET81" s="164"/>
      <c r="EU81" s="164"/>
      <c r="EV81" s="164"/>
      <c r="EW81" s="164"/>
      <c r="EX81" s="164"/>
      <c r="EY81" s="164"/>
      <c r="EZ81" s="164"/>
      <c r="FA81" s="164"/>
      <c r="FB81" s="164"/>
      <c r="FC81" s="164"/>
      <c r="FD81" s="164"/>
      <c r="FE81" s="164"/>
      <c r="FF81" s="164"/>
      <c r="FG81" s="164"/>
    </row>
    <row r="82" spans="1:163" s="51" customFormat="1" ht="24.75" customHeight="1" x14ac:dyDescent="0.25">
      <c r="A82" s="32">
        <v>120</v>
      </c>
      <c r="B82" s="32"/>
      <c r="C82" s="91" t="str">
        <f>HYPERLINK(BP82,BK82)</f>
        <v xml:space="preserve"> Control hygiene cleaning in food operations </v>
      </c>
      <c r="D82" s="107" t="s">
        <v>354</v>
      </c>
      <c r="E82" s="108" t="s">
        <v>7</v>
      </c>
      <c r="F82" s="109">
        <v>3</v>
      </c>
      <c r="G82" s="108"/>
      <c r="H82" s="110">
        <v>3</v>
      </c>
      <c r="I82" s="110"/>
      <c r="J82" s="111">
        <v>1</v>
      </c>
      <c r="K82" s="111"/>
      <c r="L82" s="133"/>
      <c r="M82" s="133"/>
      <c r="N82" s="133"/>
      <c r="O82" s="133"/>
      <c r="P82" s="196"/>
      <c r="Q82" s="103"/>
      <c r="R82" s="196"/>
      <c r="S82" s="103"/>
      <c r="T82" s="196"/>
      <c r="U82" s="103"/>
      <c r="V82" s="245"/>
      <c r="W82" s="103"/>
      <c r="X82" s="226">
        <v>1</v>
      </c>
      <c r="Y82" s="221"/>
      <c r="Z82" s="221">
        <v>1</v>
      </c>
      <c r="AA82" s="221"/>
      <c r="AB82" s="235">
        <f>SUM(L82:W82)</f>
        <v>0</v>
      </c>
      <c r="AC82" s="160"/>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1" t="s">
        <v>483</v>
      </c>
      <c r="BL82"/>
      <c r="BM82" s="61" t="s">
        <v>842</v>
      </c>
      <c r="BN82" t="s">
        <v>607</v>
      </c>
      <c r="BO82" s="160"/>
      <c r="BP82" t="s">
        <v>907</v>
      </c>
      <c r="BQ82" s="160"/>
      <c r="BR82" s="160"/>
      <c r="BS82" s="160"/>
      <c r="BT82" s="162">
        <v>120</v>
      </c>
      <c r="BU82" s="160"/>
      <c r="BV82" s="160"/>
      <c r="BW82" s="160"/>
      <c r="BX82" s="160"/>
      <c r="BY82" s="160"/>
      <c r="BZ82" s="160"/>
      <c r="CA82" s="160"/>
      <c r="CB82" s="160"/>
      <c r="CC82" s="160"/>
      <c r="CD82" s="160"/>
      <c r="CE82" s="160"/>
      <c r="CF82" s="160"/>
      <c r="CG82" s="160"/>
      <c r="CH82" s="160"/>
      <c r="CI82" s="160"/>
      <c r="CJ82" s="160"/>
      <c r="CK82" s="160"/>
      <c r="CL82" s="160"/>
      <c r="CM82" s="160"/>
      <c r="CN82" s="160"/>
      <c r="CO82" s="160"/>
      <c r="CP82" s="160"/>
      <c r="CQ82" s="160"/>
      <c r="CR82" s="160"/>
      <c r="CS82" s="160"/>
      <c r="CT82" s="160"/>
      <c r="CU82" s="160"/>
      <c r="CV82" s="160"/>
      <c r="CW82" s="160"/>
      <c r="CX82" s="160"/>
      <c r="CY82" s="160"/>
      <c r="CZ82" s="160"/>
      <c r="DA82" s="160"/>
      <c r="DB82" s="160"/>
      <c r="DC82" s="160"/>
      <c r="DD82" s="160"/>
      <c r="DE82" s="160"/>
      <c r="DF82" s="160"/>
      <c r="DG82" s="160"/>
      <c r="DH82" s="160"/>
      <c r="DI82" s="160"/>
      <c r="DJ82" s="160"/>
      <c r="DK82" s="160"/>
      <c r="DL82" s="160"/>
      <c r="DM82" s="160"/>
      <c r="DN82" s="160"/>
      <c r="DO82" s="160"/>
      <c r="DP82" s="160"/>
      <c r="DQ82" s="160"/>
      <c r="DR82" s="160"/>
      <c r="DS82" s="160"/>
      <c r="DT82" s="160"/>
      <c r="DU82" s="160"/>
      <c r="DV82" s="160"/>
      <c r="DW82" s="160"/>
      <c r="DX82" s="160"/>
      <c r="DY82" s="160"/>
      <c r="DZ82" s="160"/>
      <c r="EA82" s="160"/>
      <c r="EB82" s="160"/>
      <c r="EC82" s="160"/>
      <c r="ED82" s="160"/>
      <c r="EE82" s="160"/>
      <c r="EF82" s="160"/>
      <c r="EG82" s="160"/>
      <c r="EH82" s="160"/>
      <c r="EI82" s="160"/>
      <c r="EJ82" s="160"/>
      <c r="EK82" s="160"/>
      <c r="EL82" s="160"/>
      <c r="EM82" s="160"/>
      <c r="EN82" s="160"/>
      <c r="EO82" s="160"/>
      <c r="EP82" s="160"/>
      <c r="EQ82" s="160"/>
      <c r="ER82" s="160"/>
      <c r="ES82" s="160"/>
      <c r="ET82" s="160"/>
      <c r="EU82" s="160"/>
      <c r="EV82" s="160"/>
      <c r="EW82" s="160"/>
      <c r="EX82" s="160"/>
      <c r="EY82" s="160"/>
      <c r="EZ82" s="160"/>
      <c r="FA82" s="160"/>
      <c r="FB82" s="160"/>
      <c r="FC82" s="160"/>
      <c r="FD82" s="160"/>
      <c r="FE82" s="160"/>
      <c r="FF82" s="160"/>
      <c r="FG82" s="160"/>
    </row>
    <row r="83" spans="1:163" s="51" customFormat="1" ht="24.75" customHeight="1" x14ac:dyDescent="0.25">
      <c r="A83" s="32">
        <v>49</v>
      </c>
      <c r="B83" s="32"/>
      <c r="C83" s="91" t="str">
        <f>HYPERLINK(BP83,BK83)</f>
        <v xml:space="preserve"> Control mixing in food manufacture </v>
      </c>
      <c r="D83" s="107" t="s">
        <v>299</v>
      </c>
      <c r="E83" s="108" t="s">
        <v>7</v>
      </c>
      <c r="F83" s="109">
        <v>3</v>
      </c>
      <c r="G83" s="108"/>
      <c r="H83" s="110">
        <v>3</v>
      </c>
      <c r="I83" s="110"/>
      <c r="J83" s="111">
        <v>1</v>
      </c>
      <c r="K83" s="111"/>
      <c r="L83" s="133"/>
      <c r="M83" s="133"/>
      <c r="N83" s="133"/>
      <c r="O83" s="133"/>
      <c r="P83" s="103"/>
      <c r="Q83" s="103"/>
      <c r="R83" s="196"/>
      <c r="S83" s="103"/>
      <c r="T83" s="196"/>
      <c r="U83" s="103"/>
      <c r="V83" s="245"/>
      <c r="W83" s="103"/>
      <c r="X83" s="226">
        <v>1</v>
      </c>
      <c r="Y83" s="221"/>
      <c r="Z83" s="221">
        <v>1</v>
      </c>
      <c r="AA83" s="221"/>
      <c r="AB83" s="235">
        <f>SUM(L83:W83)</f>
        <v>0</v>
      </c>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1" t="s">
        <v>433</v>
      </c>
      <c r="BL83"/>
      <c r="BM83" s="61" t="s">
        <v>842</v>
      </c>
      <c r="BN83" t="s">
        <v>640</v>
      </c>
      <c r="BO83" s="160"/>
      <c r="BP83" t="s">
        <v>908</v>
      </c>
      <c r="BQ83" s="160"/>
      <c r="BR83" s="160"/>
      <c r="BS83" s="160"/>
      <c r="BT83" s="162">
        <v>49</v>
      </c>
      <c r="BU83" s="160"/>
      <c r="BV83" s="160"/>
      <c r="BW83" s="160"/>
      <c r="BX83" s="160"/>
      <c r="BY83" s="160"/>
      <c r="BZ83" s="160"/>
      <c r="CA83" s="160"/>
      <c r="CB83" s="160"/>
      <c r="CC83" s="160"/>
      <c r="CD83" s="160"/>
      <c r="CE83" s="160"/>
      <c r="CF83" s="160"/>
      <c r="CG83" s="160"/>
      <c r="CH83" s="160"/>
      <c r="CI83" s="160"/>
      <c r="CJ83" s="160"/>
      <c r="CK83" s="160"/>
      <c r="CL83" s="160"/>
      <c r="CM83" s="160"/>
      <c r="CN83" s="160"/>
      <c r="CO83" s="160"/>
      <c r="CP83" s="160"/>
      <c r="CQ83" s="160"/>
      <c r="CR83" s="160"/>
      <c r="CS83" s="160"/>
      <c r="CT83" s="160"/>
      <c r="CU83" s="160"/>
      <c r="CV83" s="160"/>
      <c r="CW83" s="160"/>
      <c r="CX83" s="160"/>
      <c r="CY83" s="160"/>
      <c r="CZ83" s="160"/>
      <c r="DA83" s="160"/>
      <c r="DB83" s="160"/>
      <c r="DC83" s="160"/>
      <c r="DD83" s="160"/>
      <c r="DE83" s="160"/>
      <c r="DF83" s="160"/>
      <c r="DG83" s="160"/>
      <c r="DH83" s="160"/>
      <c r="DI83" s="160"/>
      <c r="DJ83" s="160"/>
      <c r="DK83" s="160"/>
      <c r="DL83" s="160"/>
      <c r="DM83" s="160"/>
      <c r="DN83" s="160"/>
      <c r="DO83" s="160"/>
      <c r="DP83" s="160"/>
      <c r="DQ83" s="160"/>
      <c r="DR83" s="160"/>
      <c r="DS83" s="160"/>
      <c r="DT83" s="160"/>
      <c r="DU83" s="160"/>
      <c r="DV83" s="160"/>
      <c r="DW83" s="160"/>
      <c r="DX83" s="160"/>
      <c r="DY83" s="160"/>
      <c r="DZ83" s="160"/>
      <c r="EA83" s="160"/>
      <c r="EB83" s="160"/>
      <c r="EC83" s="160"/>
      <c r="ED83" s="160"/>
      <c r="EE83" s="160"/>
      <c r="EF83" s="160"/>
      <c r="EG83" s="160"/>
      <c r="EH83" s="160"/>
      <c r="EI83" s="160"/>
      <c r="EJ83" s="160"/>
      <c r="EK83" s="160"/>
      <c r="EL83" s="160"/>
      <c r="EM83" s="160"/>
      <c r="EN83" s="160"/>
      <c r="EO83" s="160"/>
      <c r="EP83" s="160"/>
      <c r="EQ83" s="160"/>
      <c r="ER83" s="160"/>
      <c r="ES83" s="160"/>
      <c r="ET83" s="160"/>
      <c r="EU83" s="160"/>
      <c r="EV83" s="160"/>
      <c r="EW83" s="160"/>
      <c r="EX83" s="160"/>
      <c r="EY83" s="160"/>
      <c r="EZ83" s="160"/>
      <c r="FA83" s="160"/>
      <c r="FB83" s="160"/>
      <c r="FC83" s="160"/>
      <c r="FD83" s="160"/>
      <c r="FE83" s="160"/>
      <c r="FF83" s="160"/>
      <c r="FG83" s="160"/>
    </row>
    <row r="84" spans="1:163" s="51" customFormat="1" ht="24.75" customHeight="1" x14ac:dyDescent="0.25">
      <c r="A84" s="32">
        <v>51</v>
      </c>
      <c r="B84" s="32"/>
      <c r="C84" s="91" t="str">
        <f>HYPERLINK(BP84,BK84)</f>
        <v xml:space="preserve"> Control separation in food manufacture </v>
      </c>
      <c r="D84" s="107" t="s">
        <v>301</v>
      </c>
      <c r="E84" s="108" t="s">
        <v>7</v>
      </c>
      <c r="F84" s="109">
        <v>3</v>
      </c>
      <c r="G84" s="108"/>
      <c r="H84" s="110">
        <v>3</v>
      </c>
      <c r="I84" s="110"/>
      <c r="J84" s="111">
        <v>1</v>
      </c>
      <c r="K84" s="111"/>
      <c r="L84" s="133"/>
      <c r="M84" s="133"/>
      <c r="N84" s="133"/>
      <c r="O84" s="133"/>
      <c r="P84" s="103"/>
      <c r="Q84" s="103"/>
      <c r="R84" s="196"/>
      <c r="S84" s="103"/>
      <c r="T84" s="196"/>
      <c r="U84" s="103"/>
      <c r="V84" s="245"/>
      <c r="W84" s="103"/>
      <c r="X84" s="226">
        <v>1</v>
      </c>
      <c r="Y84" s="221"/>
      <c r="Z84" s="221">
        <v>1</v>
      </c>
      <c r="AA84" s="221"/>
      <c r="AB84" s="235">
        <f>SUM(L84:W84)</f>
        <v>0</v>
      </c>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1" t="s">
        <v>435</v>
      </c>
      <c r="BL84"/>
      <c r="BM84" s="61" t="s">
        <v>842</v>
      </c>
      <c r="BN84" t="s">
        <v>688</v>
      </c>
      <c r="BO84" s="160"/>
      <c r="BP84" t="s">
        <v>909</v>
      </c>
      <c r="BQ84" s="160"/>
      <c r="BR84" s="160"/>
      <c r="BS84" s="160"/>
      <c r="BT84" s="162">
        <v>51</v>
      </c>
      <c r="BU84" s="160"/>
      <c r="BV84" s="160"/>
      <c r="BW84" s="160"/>
      <c r="BX84" s="160"/>
      <c r="BY84" s="160"/>
      <c r="BZ84" s="160"/>
      <c r="CA84" s="160"/>
      <c r="CB84" s="160"/>
      <c r="CC84" s="160"/>
      <c r="CD84" s="160"/>
      <c r="CE84" s="160"/>
      <c r="CF84" s="160"/>
      <c r="CG84" s="160"/>
      <c r="CH84" s="160"/>
      <c r="CI84" s="160"/>
      <c r="CJ84" s="160"/>
      <c r="CK84" s="160"/>
      <c r="CL84" s="160"/>
      <c r="CM84" s="160"/>
      <c r="CN84" s="160"/>
      <c r="CO84" s="160"/>
      <c r="CP84" s="160"/>
      <c r="CQ84" s="160"/>
      <c r="CR84" s="160"/>
      <c r="CS84" s="160"/>
      <c r="CT84" s="160"/>
      <c r="CU84" s="160"/>
      <c r="CV84" s="160"/>
      <c r="CW84" s="160"/>
      <c r="CX84" s="160"/>
      <c r="CY84" s="160"/>
      <c r="CZ84" s="160"/>
      <c r="DA84" s="160"/>
      <c r="DB84" s="160"/>
      <c r="DC84" s="160"/>
      <c r="DD84" s="160"/>
      <c r="DE84" s="160"/>
      <c r="DF84" s="160"/>
      <c r="DG84" s="160"/>
      <c r="DH84" s="160"/>
      <c r="DI84" s="160"/>
      <c r="DJ84" s="160"/>
      <c r="DK84" s="160"/>
      <c r="DL84" s="160"/>
      <c r="DM84" s="160"/>
      <c r="DN84" s="160"/>
      <c r="DO84" s="160"/>
      <c r="DP84" s="160"/>
      <c r="DQ84" s="160"/>
      <c r="DR84" s="160"/>
      <c r="DS84" s="160"/>
      <c r="DT84" s="160"/>
      <c r="DU84" s="160"/>
      <c r="DV84" s="160"/>
      <c r="DW84" s="160"/>
      <c r="DX84" s="160"/>
      <c r="DY84" s="160"/>
      <c r="DZ84" s="160"/>
      <c r="EA84" s="160"/>
      <c r="EB84" s="160"/>
      <c r="EC84" s="160"/>
      <c r="ED84" s="160"/>
      <c r="EE84" s="160"/>
      <c r="EF84" s="160"/>
      <c r="EG84" s="160"/>
      <c r="EH84" s="160"/>
      <c r="EI84" s="160"/>
      <c r="EJ84" s="160"/>
      <c r="EK84" s="160"/>
      <c r="EL84" s="160"/>
      <c r="EM84" s="160"/>
      <c r="EN84" s="160"/>
      <c r="EO84" s="160"/>
      <c r="EP84" s="160"/>
      <c r="EQ84" s="160"/>
      <c r="ER84" s="160"/>
      <c r="ES84" s="160"/>
      <c r="ET84" s="160"/>
      <c r="EU84" s="160"/>
      <c r="EV84" s="160"/>
      <c r="EW84" s="160"/>
      <c r="EX84" s="160"/>
      <c r="EY84" s="160"/>
      <c r="EZ84" s="160"/>
      <c r="FA84" s="160"/>
      <c r="FB84" s="160"/>
      <c r="FC84" s="160"/>
      <c r="FD84" s="160"/>
      <c r="FE84" s="160"/>
      <c r="FF84" s="160"/>
      <c r="FG84" s="160"/>
    </row>
    <row r="85" spans="1:163" s="51" customFormat="1" ht="24.75" customHeight="1" x14ac:dyDescent="0.25">
      <c r="A85" s="32">
        <v>47</v>
      </c>
      <c r="B85" s="32"/>
      <c r="C85" s="91" t="str">
        <f>HYPERLINK(BP85,BK85)</f>
        <v xml:space="preserve"> Control size reduction in food manufacture </v>
      </c>
      <c r="D85" s="107" t="s">
        <v>297</v>
      </c>
      <c r="E85" s="108" t="s">
        <v>7</v>
      </c>
      <c r="F85" s="109">
        <v>3</v>
      </c>
      <c r="G85" s="108"/>
      <c r="H85" s="110">
        <v>3</v>
      </c>
      <c r="I85" s="110"/>
      <c r="J85" s="111">
        <v>1</v>
      </c>
      <c r="K85" s="111"/>
      <c r="L85" s="133"/>
      <c r="M85" s="133"/>
      <c r="N85" s="133"/>
      <c r="O85" s="133"/>
      <c r="P85" s="103"/>
      <c r="Q85" s="103"/>
      <c r="R85" s="196"/>
      <c r="S85" s="103"/>
      <c r="T85" s="196"/>
      <c r="U85" s="103"/>
      <c r="V85" s="245"/>
      <c r="W85" s="103"/>
      <c r="X85" s="226">
        <v>1</v>
      </c>
      <c r="Y85" s="221"/>
      <c r="Z85" s="221">
        <v>1</v>
      </c>
      <c r="AA85" s="221"/>
      <c r="AB85" s="235">
        <f>SUM(L85:W85)</f>
        <v>0</v>
      </c>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1" t="s">
        <v>431</v>
      </c>
      <c r="BL85"/>
      <c r="BM85" s="61" t="s">
        <v>842</v>
      </c>
      <c r="BN85" t="s">
        <v>687</v>
      </c>
      <c r="BO85" s="160"/>
      <c r="BP85" t="s">
        <v>912</v>
      </c>
      <c r="BQ85" s="160"/>
      <c r="BR85" s="160"/>
      <c r="BS85" s="160"/>
      <c r="BT85" s="162">
        <v>47</v>
      </c>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c r="CW85" s="160"/>
      <c r="CX85" s="160"/>
      <c r="CY85" s="160"/>
      <c r="CZ85" s="160"/>
      <c r="DA85" s="160"/>
      <c r="DB85" s="160"/>
      <c r="DC85" s="160"/>
      <c r="DD85" s="160"/>
      <c r="DE85" s="160"/>
      <c r="DF85" s="160"/>
      <c r="DG85" s="160"/>
      <c r="DH85" s="160"/>
      <c r="DI85" s="160"/>
      <c r="DJ85" s="160"/>
      <c r="DK85" s="160"/>
      <c r="DL85" s="160"/>
      <c r="DM85" s="160"/>
      <c r="DN85" s="160"/>
      <c r="DO85" s="160"/>
      <c r="DP85" s="160"/>
      <c r="DQ85" s="160"/>
      <c r="DR85" s="160"/>
      <c r="DS85" s="160"/>
      <c r="DT85" s="160"/>
      <c r="DU85" s="160"/>
      <c r="DV85" s="160"/>
      <c r="DW85" s="160"/>
      <c r="DX85" s="160"/>
      <c r="DY85" s="160"/>
      <c r="DZ85" s="160"/>
      <c r="EA85" s="160"/>
      <c r="EB85" s="160"/>
      <c r="EC85" s="160"/>
      <c r="ED85" s="160"/>
      <c r="EE85" s="160"/>
      <c r="EF85" s="160"/>
      <c r="EG85" s="160"/>
      <c r="EH85" s="160"/>
      <c r="EI85" s="160"/>
      <c r="EJ85" s="160"/>
      <c r="EK85" s="160"/>
      <c r="EL85" s="160"/>
      <c r="EM85" s="160"/>
      <c r="EN85" s="160"/>
      <c r="EO85" s="160"/>
      <c r="EP85" s="160"/>
      <c r="EQ85" s="160"/>
      <c r="ER85" s="160"/>
      <c r="ES85" s="160"/>
      <c r="ET85" s="160"/>
      <c r="EU85" s="160"/>
      <c r="EV85" s="160"/>
      <c r="EW85" s="160"/>
      <c r="EX85" s="160"/>
      <c r="EY85" s="160"/>
      <c r="EZ85" s="160"/>
      <c r="FA85" s="160"/>
      <c r="FB85" s="160"/>
      <c r="FC85" s="160"/>
      <c r="FD85" s="160"/>
      <c r="FE85" s="160"/>
      <c r="FF85" s="160"/>
      <c r="FG85" s="160"/>
    </row>
    <row r="86" spans="1:163" s="51" customFormat="1" ht="24.75" customHeight="1" x14ac:dyDescent="0.25">
      <c r="A86" s="32">
        <v>52</v>
      </c>
      <c r="B86" s="32"/>
      <c r="C86" s="91" t="str">
        <f>HYPERLINK(BP86,BK86)</f>
        <v xml:space="preserve"> Control temperature reduction in food manufacture </v>
      </c>
      <c r="D86" s="107" t="s">
        <v>302</v>
      </c>
      <c r="E86" s="108" t="s">
        <v>7</v>
      </c>
      <c r="F86" s="109">
        <v>3</v>
      </c>
      <c r="G86" s="108"/>
      <c r="H86" s="110">
        <v>3</v>
      </c>
      <c r="I86" s="110"/>
      <c r="J86" s="111">
        <v>1</v>
      </c>
      <c r="K86" s="111"/>
      <c r="L86" s="133"/>
      <c r="M86" s="133"/>
      <c r="N86" s="133"/>
      <c r="O86" s="133"/>
      <c r="P86" s="103"/>
      <c r="Q86" s="103"/>
      <c r="R86" s="196"/>
      <c r="S86" s="103"/>
      <c r="T86" s="196"/>
      <c r="U86" s="103"/>
      <c r="V86" s="245"/>
      <c r="W86" s="103"/>
      <c r="X86" s="226">
        <v>1</v>
      </c>
      <c r="Y86" s="221"/>
      <c r="Z86" s="221">
        <v>1</v>
      </c>
      <c r="AA86" s="221"/>
      <c r="AB86" s="235">
        <f>SUM(L86:W86)</f>
        <v>0</v>
      </c>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1" t="s">
        <v>436</v>
      </c>
      <c r="BL86"/>
      <c r="BM86" s="61" t="s">
        <v>842</v>
      </c>
      <c r="BN86" t="s">
        <v>689</v>
      </c>
      <c r="BO86" s="160"/>
      <c r="BP86" t="s">
        <v>913</v>
      </c>
      <c r="BQ86" s="160"/>
      <c r="BR86" s="160"/>
      <c r="BS86" s="160"/>
      <c r="BT86" s="162">
        <v>52</v>
      </c>
      <c r="BU86" s="160"/>
      <c r="BV86" s="160"/>
      <c r="BW86" s="160"/>
      <c r="BX86" s="160"/>
      <c r="BY86" s="160"/>
      <c r="BZ86" s="160"/>
      <c r="CA86" s="160"/>
      <c r="CB86" s="160"/>
      <c r="CC86" s="160"/>
      <c r="CD86" s="160"/>
      <c r="CE86" s="160"/>
      <c r="CF86" s="160"/>
      <c r="CG86" s="160"/>
      <c r="CH86" s="160"/>
      <c r="CI86" s="160"/>
      <c r="CJ86" s="160"/>
      <c r="CK86" s="160"/>
      <c r="CL86" s="160"/>
      <c r="CM86" s="160"/>
      <c r="CN86" s="160"/>
      <c r="CO86" s="160"/>
      <c r="CP86" s="160"/>
      <c r="CQ86" s="160"/>
      <c r="CR86" s="160"/>
      <c r="CS86" s="160"/>
      <c r="CT86" s="160"/>
      <c r="CU86" s="160"/>
      <c r="CV86" s="160"/>
      <c r="CW86" s="160"/>
      <c r="CX86" s="160"/>
      <c r="CY86" s="160"/>
      <c r="CZ86" s="160"/>
      <c r="DA86" s="160"/>
      <c r="DB86" s="160"/>
      <c r="DC86" s="160"/>
      <c r="DD86" s="160"/>
      <c r="DE86" s="160"/>
      <c r="DF86" s="160"/>
      <c r="DG86" s="160"/>
      <c r="DH86" s="160"/>
      <c r="DI86" s="160"/>
      <c r="DJ86" s="160"/>
      <c r="DK86" s="160"/>
      <c r="DL86" s="160"/>
      <c r="DM86" s="160"/>
      <c r="DN86" s="160"/>
      <c r="DO86" s="160"/>
      <c r="DP86" s="160"/>
      <c r="DQ86" s="160"/>
      <c r="DR86" s="160"/>
      <c r="DS86" s="160"/>
      <c r="DT86" s="160"/>
      <c r="DU86" s="160"/>
      <c r="DV86" s="160"/>
      <c r="DW86" s="160"/>
      <c r="DX86" s="160"/>
      <c r="DY86" s="160"/>
      <c r="DZ86" s="160"/>
      <c r="EA86" s="160"/>
      <c r="EB86" s="160"/>
      <c r="EC86" s="160"/>
      <c r="ED86" s="160"/>
      <c r="EE86" s="160"/>
      <c r="EF86" s="160"/>
      <c r="EG86" s="160"/>
      <c r="EH86" s="160"/>
      <c r="EI86" s="160"/>
      <c r="EJ86" s="160"/>
      <c r="EK86" s="160"/>
      <c r="EL86" s="160"/>
      <c r="EM86" s="160"/>
      <c r="EN86" s="160"/>
      <c r="EO86" s="160"/>
      <c r="EP86" s="160"/>
      <c r="EQ86" s="160"/>
      <c r="ER86" s="160"/>
      <c r="ES86" s="160"/>
      <c r="ET86" s="160"/>
      <c r="EU86" s="160"/>
      <c r="EV86" s="160"/>
      <c r="EW86" s="160"/>
      <c r="EX86" s="160"/>
      <c r="EY86" s="160"/>
      <c r="EZ86" s="160"/>
      <c r="FA86" s="160"/>
      <c r="FB86" s="160"/>
      <c r="FC86" s="160"/>
      <c r="FD86" s="160"/>
      <c r="FE86" s="160"/>
      <c r="FF86" s="160"/>
      <c r="FG86" s="160"/>
    </row>
    <row r="87" spans="1:163" s="51" customFormat="1" ht="24.75" customHeight="1" x14ac:dyDescent="0.25">
      <c r="A87" s="32">
        <v>116</v>
      </c>
      <c r="B87" s="32"/>
      <c r="C87" s="91" t="str">
        <f>HYPERLINK(BP87,BK87)</f>
        <v xml:space="preserve"> Control washing and drying machinery in food operations </v>
      </c>
      <c r="D87" s="107" t="s">
        <v>350</v>
      </c>
      <c r="E87" s="108" t="s">
        <v>7</v>
      </c>
      <c r="F87" s="109">
        <v>3</v>
      </c>
      <c r="G87" s="108"/>
      <c r="H87" s="110">
        <v>3</v>
      </c>
      <c r="I87" s="110"/>
      <c r="J87" s="111">
        <v>1</v>
      </c>
      <c r="K87" s="111"/>
      <c r="L87" s="133"/>
      <c r="M87" s="133"/>
      <c r="N87" s="133"/>
      <c r="O87" s="133"/>
      <c r="P87" s="103"/>
      <c r="Q87" s="103"/>
      <c r="R87" s="196"/>
      <c r="S87" s="103"/>
      <c r="T87" s="196"/>
      <c r="U87" s="103"/>
      <c r="V87" s="245"/>
      <c r="W87" s="103"/>
      <c r="X87" s="226">
        <v>1</v>
      </c>
      <c r="Y87" s="221"/>
      <c r="Z87" s="221">
        <v>1</v>
      </c>
      <c r="AA87" s="221"/>
      <c r="AB87" s="235">
        <f>SUM(L87:W87)</f>
        <v>0</v>
      </c>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1" t="s">
        <v>479</v>
      </c>
      <c r="BL87"/>
      <c r="BM87" s="61" t="s">
        <v>842</v>
      </c>
      <c r="BN87" t="s">
        <v>706</v>
      </c>
      <c r="BO87" s="160"/>
      <c r="BP87" t="s">
        <v>918</v>
      </c>
      <c r="BQ87" s="160"/>
      <c r="BR87" s="160"/>
      <c r="BS87" s="160"/>
      <c r="BT87" s="162">
        <v>116</v>
      </c>
      <c r="BU87" s="160"/>
      <c r="BV87" s="160"/>
      <c r="BW87" s="160"/>
      <c r="BX87" s="160"/>
      <c r="BY87" s="160"/>
      <c r="BZ87" s="160"/>
      <c r="CA87" s="160"/>
      <c r="CB87" s="160"/>
      <c r="CC87" s="160"/>
      <c r="CD87" s="160"/>
      <c r="CE87" s="160"/>
      <c r="CF87" s="160"/>
      <c r="CG87" s="160"/>
      <c r="CH87" s="160"/>
      <c r="CI87" s="160"/>
      <c r="CJ87" s="160"/>
      <c r="CK87" s="160"/>
      <c r="CL87" s="160"/>
      <c r="CM87" s="160"/>
      <c r="CN87" s="160"/>
      <c r="CO87" s="160"/>
      <c r="CP87" s="160"/>
      <c r="CQ87" s="160"/>
      <c r="CR87" s="160"/>
      <c r="CS87" s="160"/>
      <c r="CT87" s="160"/>
      <c r="CU87" s="160"/>
      <c r="CV87" s="160"/>
      <c r="CW87" s="160"/>
      <c r="CX87" s="160"/>
      <c r="CY87" s="160"/>
      <c r="CZ87" s="160"/>
      <c r="DA87" s="160"/>
      <c r="DB87" s="160"/>
      <c r="DC87" s="160"/>
      <c r="DD87" s="160"/>
      <c r="DE87" s="160"/>
      <c r="DF87" s="160"/>
      <c r="DG87" s="160"/>
      <c r="DH87" s="160"/>
      <c r="DI87" s="160"/>
      <c r="DJ87" s="160"/>
      <c r="DK87" s="160"/>
      <c r="DL87" s="160"/>
      <c r="DM87" s="160"/>
      <c r="DN87" s="160"/>
      <c r="DO87" s="160"/>
      <c r="DP87" s="160"/>
      <c r="DQ87" s="160"/>
      <c r="DR87" s="160"/>
      <c r="DS87" s="160"/>
      <c r="DT87" s="160"/>
      <c r="DU87" s="160"/>
      <c r="DV87" s="160"/>
      <c r="DW87" s="160"/>
      <c r="DX87" s="160"/>
      <c r="DY87" s="160"/>
      <c r="DZ87" s="160"/>
      <c r="EA87" s="160"/>
      <c r="EB87" s="160"/>
      <c r="EC87" s="160"/>
      <c r="ED87" s="160"/>
      <c r="EE87" s="160"/>
      <c r="EF87" s="160"/>
      <c r="EG87" s="160"/>
      <c r="EH87" s="160"/>
      <c r="EI87" s="160"/>
      <c r="EJ87" s="160"/>
      <c r="EK87" s="160"/>
      <c r="EL87" s="160"/>
      <c r="EM87" s="160"/>
      <c r="EN87" s="160"/>
      <c r="EO87" s="160"/>
      <c r="EP87" s="160"/>
      <c r="EQ87" s="160"/>
      <c r="ER87" s="160"/>
      <c r="ES87" s="160"/>
      <c r="ET87" s="160"/>
      <c r="EU87" s="160"/>
      <c r="EV87" s="160"/>
      <c r="EW87" s="160"/>
      <c r="EX87" s="160"/>
      <c r="EY87" s="160"/>
      <c r="EZ87" s="160"/>
      <c r="FA87" s="160"/>
      <c r="FB87" s="160"/>
      <c r="FC87" s="160"/>
      <c r="FD87" s="160"/>
      <c r="FE87" s="160"/>
      <c r="FF87" s="160"/>
      <c r="FG87" s="160"/>
    </row>
    <row r="88" spans="1:163" s="51" customFormat="1" ht="24.75" customHeight="1" x14ac:dyDescent="0.25">
      <c r="A88" s="32">
        <v>48</v>
      </c>
      <c r="B88" s="32"/>
      <c r="C88" s="91" t="str">
        <f>HYPERLINK(BP88,BK88)</f>
        <v xml:space="preserve"> Control weighing in food manufacture </v>
      </c>
      <c r="D88" s="107" t="s">
        <v>298</v>
      </c>
      <c r="E88" s="108" t="s">
        <v>7</v>
      </c>
      <c r="F88" s="109">
        <v>2</v>
      </c>
      <c r="G88" s="108"/>
      <c r="H88" s="110">
        <v>2</v>
      </c>
      <c r="I88" s="110"/>
      <c r="J88" s="111">
        <v>1</v>
      </c>
      <c r="K88" s="111"/>
      <c r="L88" s="133"/>
      <c r="M88" s="133"/>
      <c r="N88" s="133"/>
      <c r="O88" s="133"/>
      <c r="P88" s="103"/>
      <c r="Q88" s="103"/>
      <c r="R88" s="103"/>
      <c r="S88" s="103"/>
      <c r="T88" s="196"/>
      <c r="U88" s="103"/>
      <c r="V88" s="245"/>
      <c r="W88" s="103"/>
      <c r="X88" s="226">
        <v>1</v>
      </c>
      <c r="Y88" s="221"/>
      <c r="Z88" s="221">
        <v>1</v>
      </c>
      <c r="AA88" s="221"/>
      <c r="AB88" s="235">
        <f>SUM(L88:W88)</f>
        <v>0</v>
      </c>
      <c r="AC88" s="160"/>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1" t="s">
        <v>432</v>
      </c>
      <c r="BL88"/>
      <c r="BM88" s="61" t="s">
        <v>842</v>
      </c>
      <c r="BN88" t="s">
        <v>639</v>
      </c>
      <c r="BO88" s="160"/>
      <c r="BP88" t="s">
        <v>919</v>
      </c>
      <c r="BQ88" s="160"/>
      <c r="BR88" s="160"/>
      <c r="BS88" s="160"/>
      <c r="BT88" s="162">
        <v>48</v>
      </c>
      <c r="BU88" s="160"/>
      <c r="BV88" s="160"/>
      <c r="BW88" s="160"/>
      <c r="BX88" s="160"/>
      <c r="BY88" s="160"/>
      <c r="BZ88" s="160"/>
      <c r="CA88" s="160"/>
      <c r="CB88" s="160"/>
      <c r="CC88" s="160"/>
      <c r="CD88" s="160"/>
      <c r="CE88" s="160"/>
      <c r="CF88" s="160"/>
      <c r="CG88" s="160"/>
      <c r="CH88" s="160"/>
      <c r="CI88" s="160"/>
      <c r="CJ88" s="160"/>
      <c r="CK88" s="160"/>
      <c r="CL88" s="160"/>
      <c r="CM88" s="160"/>
      <c r="CN88" s="160"/>
      <c r="CO88" s="160"/>
      <c r="CP88" s="160"/>
      <c r="CQ88" s="160"/>
      <c r="CR88" s="160"/>
      <c r="CS88" s="160"/>
      <c r="CT88" s="160"/>
      <c r="CU88" s="160"/>
      <c r="CV88" s="160"/>
      <c r="CW88" s="160"/>
      <c r="CX88" s="160"/>
      <c r="CY88" s="160"/>
      <c r="CZ88" s="160"/>
      <c r="DA88" s="160"/>
      <c r="DB88" s="160"/>
      <c r="DC88" s="160"/>
      <c r="DD88" s="160"/>
      <c r="DE88" s="160"/>
      <c r="DF88" s="160"/>
      <c r="DG88" s="160"/>
      <c r="DH88" s="160"/>
      <c r="DI88" s="160"/>
      <c r="DJ88" s="160"/>
      <c r="DK88" s="160"/>
      <c r="DL88" s="160"/>
      <c r="DM88" s="160"/>
      <c r="DN88" s="160"/>
      <c r="DO88" s="160"/>
      <c r="DP88" s="160"/>
      <c r="DQ88" s="160"/>
      <c r="DR88" s="160"/>
      <c r="DS88" s="160"/>
      <c r="DT88" s="160"/>
      <c r="DU88" s="160"/>
      <c r="DV88" s="160"/>
      <c r="DW88" s="160"/>
      <c r="DX88" s="160"/>
      <c r="DY88" s="160"/>
      <c r="DZ88" s="160"/>
      <c r="EA88" s="160"/>
      <c r="EB88" s="160"/>
      <c r="EC88" s="160"/>
      <c r="ED88" s="160"/>
      <c r="EE88" s="160"/>
      <c r="EF88" s="160"/>
      <c r="EG88" s="160"/>
      <c r="EH88" s="160"/>
      <c r="EI88" s="160"/>
      <c r="EJ88" s="160"/>
      <c r="EK88" s="160"/>
      <c r="EL88" s="160"/>
      <c r="EM88" s="160"/>
      <c r="EN88" s="160"/>
      <c r="EO88" s="160"/>
      <c r="EP88" s="160"/>
      <c r="EQ88" s="160"/>
      <c r="ER88" s="160"/>
      <c r="ES88" s="160"/>
      <c r="ET88" s="160"/>
      <c r="EU88" s="160"/>
      <c r="EV88" s="160"/>
      <c r="EW88" s="160"/>
      <c r="EX88" s="160"/>
      <c r="EY88" s="160"/>
      <c r="EZ88" s="160"/>
      <c r="FA88" s="160"/>
      <c r="FB88" s="160"/>
      <c r="FC88" s="160"/>
      <c r="FD88" s="160"/>
      <c r="FE88" s="160"/>
      <c r="FF88" s="160"/>
      <c r="FG88" s="160"/>
    </row>
    <row r="89" spans="1:163" s="51" customFormat="1" ht="24.75" customHeight="1" x14ac:dyDescent="0.25">
      <c r="A89" s="32">
        <v>112</v>
      </c>
      <c r="B89" s="32"/>
      <c r="C89" s="91" t="str">
        <f>HYPERLINK(BP89,BK89)</f>
        <v xml:space="preserve"> Control wrapping in food manufacture </v>
      </c>
      <c r="D89" s="107" t="s">
        <v>347</v>
      </c>
      <c r="E89" s="108" t="s">
        <v>7</v>
      </c>
      <c r="F89" s="109">
        <v>3</v>
      </c>
      <c r="G89" s="108"/>
      <c r="H89" s="110">
        <v>3</v>
      </c>
      <c r="I89" s="110"/>
      <c r="J89" s="111">
        <v>1</v>
      </c>
      <c r="K89" s="111"/>
      <c r="L89" s="133"/>
      <c r="M89" s="133"/>
      <c r="N89" s="133"/>
      <c r="O89" s="133"/>
      <c r="P89" s="103"/>
      <c r="Q89" s="103"/>
      <c r="R89" s="196"/>
      <c r="S89" s="103"/>
      <c r="T89" s="196"/>
      <c r="U89" s="103"/>
      <c r="V89" s="245"/>
      <c r="W89" s="103"/>
      <c r="X89" s="226">
        <v>1</v>
      </c>
      <c r="Y89" s="221"/>
      <c r="Z89" s="221">
        <v>1</v>
      </c>
      <c r="AA89" s="221"/>
      <c r="AB89" s="235">
        <f>SUM(L89:W89)</f>
        <v>0</v>
      </c>
      <c r="AC89" s="160"/>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1" t="s">
        <v>476</v>
      </c>
      <c r="BL89"/>
      <c r="BM89" s="61" t="s">
        <v>842</v>
      </c>
      <c r="BN89" t="s">
        <v>703</v>
      </c>
      <c r="BO89" s="160"/>
      <c r="BP89" t="s">
        <v>920</v>
      </c>
      <c r="BQ89" s="160"/>
      <c r="BR89" s="160"/>
      <c r="BS89" s="160"/>
      <c r="BT89" s="162">
        <v>112</v>
      </c>
      <c r="BU89" s="160"/>
      <c r="BV89" s="160"/>
      <c r="BW89" s="160"/>
      <c r="BX89" s="160"/>
      <c r="BY89" s="160"/>
      <c r="BZ89" s="160"/>
      <c r="CA89" s="160"/>
      <c r="CB89" s="160"/>
      <c r="CC89" s="160"/>
      <c r="CD89" s="160"/>
      <c r="CE89" s="160"/>
      <c r="CF89" s="160"/>
      <c r="CG89" s="160"/>
      <c r="CH89" s="160"/>
      <c r="CI89" s="160"/>
      <c r="CJ89" s="160"/>
      <c r="CK89" s="160"/>
      <c r="CL89" s="160"/>
      <c r="CM89" s="160"/>
      <c r="CN89" s="160"/>
      <c r="CO89" s="160"/>
      <c r="CP89" s="160"/>
      <c r="CQ89" s="160"/>
      <c r="CR89" s="160"/>
      <c r="CS89" s="160"/>
      <c r="CT89" s="160"/>
      <c r="CU89" s="160"/>
      <c r="CV89" s="160"/>
      <c r="CW89" s="160"/>
      <c r="CX89" s="160"/>
      <c r="CY89" s="160"/>
      <c r="CZ89" s="160"/>
      <c r="DA89" s="160"/>
      <c r="DB89" s="160"/>
      <c r="DC89" s="160"/>
      <c r="DD89" s="160"/>
      <c r="DE89" s="160"/>
      <c r="DF89" s="160"/>
      <c r="DG89" s="160"/>
      <c r="DH89" s="160"/>
      <c r="DI89" s="160"/>
      <c r="DJ89" s="160"/>
      <c r="DK89" s="160"/>
      <c r="DL89" s="160"/>
      <c r="DM89" s="160"/>
      <c r="DN89" s="160"/>
      <c r="DO89" s="160"/>
      <c r="DP89" s="160"/>
      <c r="DQ89" s="160"/>
      <c r="DR89" s="160"/>
      <c r="DS89" s="160"/>
      <c r="DT89" s="160"/>
      <c r="DU89" s="160"/>
      <c r="DV89" s="160"/>
      <c r="DW89" s="160"/>
      <c r="DX89" s="160"/>
      <c r="DY89" s="160"/>
      <c r="DZ89" s="160"/>
      <c r="EA89" s="160"/>
      <c r="EB89" s="160"/>
      <c r="EC89" s="160"/>
      <c r="ED89" s="160"/>
      <c r="EE89" s="160"/>
      <c r="EF89" s="160"/>
      <c r="EG89" s="160"/>
      <c r="EH89" s="160"/>
      <c r="EI89" s="160"/>
      <c r="EJ89" s="160"/>
      <c r="EK89" s="160"/>
      <c r="EL89" s="160"/>
      <c r="EM89" s="160"/>
      <c r="EN89" s="160"/>
      <c r="EO89" s="160"/>
      <c r="EP89" s="160"/>
      <c r="EQ89" s="160"/>
      <c r="ER89" s="160"/>
      <c r="ES89" s="160"/>
      <c r="ET89" s="160"/>
      <c r="EU89" s="160"/>
      <c r="EV89" s="160"/>
      <c r="EW89" s="160"/>
      <c r="EX89" s="160"/>
      <c r="EY89" s="160"/>
      <c r="EZ89" s="160"/>
      <c r="FA89" s="160"/>
      <c r="FB89" s="160"/>
      <c r="FC89" s="160"/>
      <c r="FD89" s="160"/>
      <c r="FE89" s="160"/>
      <c r="FF89" s="160"/>
      <c r="FG89" s="160"/>
    </row>
    <row r="90" spans="1:163" s="51" customFormat="1" ht="24.75" customHeight="1" x14ac:dyDescent="0.25">
      <c r="A90" s="32">
        <v>122</v>
      </c>
      <c r="B90" s="32"/>
      <c r="C90" s="91" t="str">
        <f>HYPERLINK(BP90,BK90)</f>
        <v xml:space="preserve"> Deal effectively with waste in food operations </v>
      </c>
      <c r="D90" s="107" t="s">
        <v>356</v>
      </c>
      <c r="E90" s="108" t="s">
        <v>7</v>
      </c>
      <c r="F90" s="109">
        <v>2</v>
      </c>
      <c r="G90" s="108"/>
      <c r="H90" s="110">
        <v>2</v>
      </c>
      <c r="I90" s="110"/>
      <c r="J90" s="111">
        <v>1</v>
      </c>
      <c r="K90" s="111"/>
      <c r="L90" s="133"/>
      <c r="M90" s="133"/>
      <c r="N90" s="133"/>
      <c r="O90" s="133"/>
      <c r="P90" s="196"/>
      <c r="Q90" s="103"/>
      <c r="R90" s="196"/>
      <c r="S90" s="103"/>
      <c r="T90" s="196"/>
      <c r="U90" s="103">
        <v>1</v>
      </c>
      <c r="V90" s="245"/>
      <c r="W90" s="103"/>
      <c r="X90" s="226">
        <v>1</v>
      </c>
      <c r="Y90" s="221"/>
      <c r="Z90" s="221">
        <v>1</v>
      </c>
      <c r="AA90" s="221"/>
      <c r="AB90" s="235">
        <f>SUM(L90:W90)</f>
        <v>1</v>
      </c>
      <c r="AC90" s="160"/>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c r="BG90" s="160"/>
      <c r="BH90" s="160"/>
      <c r="BI90" s="160"/>
      <c r="BJ90" s="160"/>
      <c r="BK90" s="161" t="s">
        <v>485</v>
      </c>
      <c r="BL90"/>
      <c r="BM90" s="61" t="s">
        <v>842</v>
      </c>
      <c r="BN90" t="s">
        <v>596</v>
      </c>
      <c r="BO90" s="160"/>
      <c r="BP90" t="s">
        <v>846</v>
      </c>
      <c r="BQ90" s="160"/>
      <c r="BR90" s="160"/>
      <c r="BS90" s="160"/>
      <c r="BT90" s="162">
        <v>122</v>
      </c>
      <c r="BU90" s="160"/>
      <c r="BV90" s="160"/>
      <c r="BW90" s="160"/>
      <c r="BX90" s="160"/>
      <c r="BY90" s="160"/>
      <c r="BZ90" s="160"/>
      <c r="CA90" s="160"/>
      <c r="CB90" s="160"/>
      <c r="CC90" s="160"/>
      <c r="CD90" s="160"/>
      <c r="CE90" s="160"/>
      <c r="CF90" s="160"/>
      <c r="CG90" s="160"/>
      <c r="CH90" s="160"/>
      <c r="CI90" s="160"/>
      <c r="CJ90" s="160"/>
      <c r="CK90" s="160"/>
      <c r="CL90" s="160"/>
      <c r="CM90" s="160"/>
      <c r="CN90" s="160"/>
      <c r="CO90" s="160"/>
      <c r="CP90" s="160"/>
      <c r="CQ90" s="160"/>
      <c r="CR90" s="160"/>
      <c r="CS90" s="160"/>
      <c r="CT90" s="160"/>
      <c r="CU90" s="160"/>
      <c r="CV90" s="160"/>
      <c r="CW90" s="160"/>
      <c r="CX90" s="160"/>
      <c r="CY90" s="160"/>
      <c r="CZ90" s="160"/>
      <c r="DA90" s="160"/>
      <c r="DB90" s="160"/>
      <c r="DC90" s="160"/>
      <c r="DD90" s="160"/>
      <c r="DE90" s="160"/>
      <c r="DF90" s="160"/>
      <c r="DG90" s="160"/>
      <c r="DH90" s="160"/>
      <c r="DI90" s="160"/>
      <c r="DJ90" s="160"/>
      <c r="DK90" s="160"/>
      <c r="DL90" s="160"/>
      <c r="DM90" s="160"/>
      <c r="DN90" s="160"/>
      <c r="DO90" s="160"/>
      <c r="DP90" s="160"/>
      <c r="DQ90" s="160"/>
      <c r="DR90" s="160"/>
      <c r="DS90" s="160"/>
      <c r="DT90" s="160"/>
      <c r="DU90" s="160"/>
      <c r="DV90" s="160"/>
      <c r="DW90" s="160"/>
      <c r="DX90" s="160"/>
      <c r="DY90" s="160"/>
      <c r="DZ90" s="160"/>
      <c r="EA90" s="160"/>
      <c r="EB90" s="160"/>
      <c r="EC90" s="160"/>
      <c r="ED90" s="160"/>
      <c r="EE90" s="160"/>
      <c r="EF90" s="160"/>
      <c r="EG90" s="160"/>
      <c r="EH90" s="160"/>
      <c r="EI90" s="160"/>
      <c r="EJ90" s="160"/>
      <c r="EK90" s="160"/>
      <c r="EL90" s="160"/>
      <c r="EM90" s="160"/>
      <c r="EN90" s="160"/>
      <c r="EO90" s="160"/>
      <c r="EP90" s="160"/>
      <c r="EQ90" s="160"/>
      <c r="ER90" s="160"/>
      <c r="ES90" s="160"/>
      <c r="ET90" s="160"/>
      <c r="EU90" s="160"/>
      <c r="EV90" s="160"/>
      <c r="EW90" s="160"/>
      <c r="EX90" s="160"/>
      <c r="EY90" s="160"/>
      <c r="EZ90" s="160"/>
      <c r="FA90" s="160"/>
      <c r="FB90" s="160"/>
      <c r="FC90" s="160"/>
      <c r="FD90" s="160"/>
      <c r="FE90" s="160"/>
      <c r="FF90" s="160"/>
      <c r="FG90" s="160"/>
    </row>
    <row r="91" spans="1:163" s="51" customFormat="1" ht="24.75" customHeight="1" x14ac:dyDescent="0.25">
      <c r="A91" s="32">
        <v>126</v>
      </c>
      <c r="B91" s="32"/>
      <c r="C91" s="91" t="str">
        <f>HYPERLINK(BP91,BK91)</f>
        <v xml:space="preserve"> Fill or extrude meat and meat-based mixtures </v>
      </c>
      <c r="D91" s="107" t="s">
        <v>360</v>
      </c>
      <c r="E91" s="108" t="s">
        <v>7</v>
      </c>
      <c r="F91" s="109">
        <v>2</v>
      </c>
      <c r="G91" s="108"/>
      <c r="H91" s="110">
        <v>2</v>
      </c>
      <c r="I91" s="110"/>
      <c r="J91" s="111">
        <v>1</v>
      </c>
      <c r="K91" s="111"/>
      <c r="L91" s="133"/>
      <c r="M91" s="133"/>
      <c r="N91" s="133"/>
      <c r="O91" s="133"/>
      <c r="P91" s="103"/>
      <c r="Q91" s="103"/>
      <c r="R91" s="196"/>
      <c r="S91" s="103"/>
      <c r="T91" s="196"/>
      <c r="U91" s="103"/>
      <c r="V91" s="245"/>
      <c r="W91" s="103"/>
      <c r="X91" s="226">
        <v>1</v>
      </c>
      <c r="Y91" s="221"/>
      <c r="Z91" s="221">
        <v>1</v>
      </c>
      <c r="AA91" s="221"/>
      <c r="AB91" s="235">
        <f>SUM(L91:W91)</f>
        <v>0</v>
      </c>
      <c r="AC91" s="160"/>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c r="BG91" s="160"/>
      <c r="BH91" s="160"/>
      <c r="BI91" s="160"/>
      <c r="BJ91" s="160"/>
      <c r="BK91" s="161" t="s">
        <v>489</v>
      </c>
      <c r="BL91"/>
      <c r="BM91" s="61" t="s">
        <v>842</v>
      </c>
      <c r="BN91" t="s">
        <v>709</v>
      </c>
      <c r="BO91" s="160"/>
      <c r="BP91" t="s">
        <v>921</v>
      </c>
      <c r="BQ91" s="160"/>
      <c r="BR91" s="160"/>
      <c r="BS91" s="160"/>
      <c r="BT91" s="162">
        <v>126</v>
      </c>
      <c r="BU91" s="160"/>
      <c r="BV91" s="160"/>
      <c r="BW91" s="160"/>
      <c r="BX91" s="160"/>
      <c r="BY91" s="160"/>
      <c r="BZ91" s="160"/>
      <c r="CA91" s="160"/>
      <c r="CB91" s="160"/>
      <c r="CC91" s="160"/>
      <c r="CD91" s="160"/>
      <c r="CE91" s="160"/>
      <c r="CF91" s="160"/>
      <c r="CG91" s="160"/>
      <c r="CH91" s="160"/>
      <c r="CI91" s="160"/>
      <c r="CJ91" s="160"/>
      <c r="CK91" s="160"/>
      <c r="CL91" s="160"/>
      <c r="CM91" s="160"/>
      <c r="CN91" s="160"/>
      <c r="CO91" s="160"/>
      <c r="CP91" s="160"/>
      <c r="CQ91" s="160"/>
      <c r="CR91" s="160"/>
      <c r="CS91" s="160"/>
      <c r="CT91" s="160"/>
      <c r="CU91" s="160"/>
      <c r="CV91" s="160"/>
      <c r="CW91" s="160"/>
      <c r="CX91" s="160"/>
      <c r="CY91" s="160"/>
      <c r="CZ91" s="160"/>
      <c r="DA91" s="160"/>
      <c r="DB91" s="160"/>
      <c r="DC91" s="160"/>
      <c r="DD91" s="160"/>
      <c r="DE91" s="160"/>
      <c r="DF91" s="160"/>
      <c r="DG91" s="160"/>
      <c r="DH91" s="160"/>
      <c r="DI91" s="160"/>
      <c r="DJ91" s="160"/>
      <c r="DK91" s="160"/>
      <c r="DL91" s="160"/>
      <c r="DM91" s="160"/>
      <c r="DN91" s="160"/>
      <c r="DO91" s="160"/>
      <c r="DP91" s="160"/>
      <c r="DQ91" s="160"/>
      <c r="DR91" s="160"/>
      <c r="DS91" s="160"/>
      <c r="DT91" s="160"/>
      <c r="DU91" s="160"/>
      <c r="DV91" s="160"/>
      <c r="DW91" s="160"/>
      <c r="DX91" s="160"/>
      <c r="DY91" s="160"/>
      <c r="DZ91" s="160"/>
      <c r="EA91" s="160"/>
      <c r="EB91" s="160"/>
      <c r="EC91" s="160"/>
      <c r="ED91" s="160"/>
      <c r="EE91" s="160"/>
      <c r="EF91" s="160"/>
      <c r="EG91" s="160"/>
      <c r="EH91" s="160"/>
      <c r="EI91" s="160"/>
      <c r="EJ91" s="160"/>
      <c r="EK91" s="160"/>
      <c r="EL91" s="160"/>
      <c r="EM91" s="160"/>
      <c r="EN91" s="160"/>
      <c r="EO91" s="160"/>
      <c r="EP91" s="160"/>
      <c r="EQ91" s="160"/>
      <c r="ER91" s="160"/>
      <c r="ES91" s="160"/>
      <c r="ET91" s="160"/>
      <c r="EU91" s="160"/>
      <c r="EV91" s="160"/>
      <c r="EW91" s="160"/>
      <c r="EX91" s="160"/>
      <c r="EY91" s="160"/>
      <c r="EZ91" s="160"/>
      <c r="FA91" s="160"/>
      <c r="FB91" s="160"/>
      <c r="FC91" s="160"/>
      <c r="FD91" s="160"/>
      <c r="FE91" s="160"/>
      <c r="FF91" s="160"/>
      <c r="FG91" s="160"/>
    </row>
    <row r="92" spans="1:163" s="51" customFormat="1" ht="24.75" customHeight="1" x14ac:dyDescent="0.25">
      <c r="A92" s="32">
        <v>88</v>
      </c>
      <c r="B92" s="32"/>
      <c r="C92" s="91" t="str">
        <f>HYPERLINK(BP92,BK92)</f>
        <v xml:space="preserve"> Lift and handle materials safely in food operations </v>
      </c>
      <c r="D92" s="107" t="s">
        <v>323</v>
      </c>
      <c r="E92" s="108" t="s">
        <v>7</v>
      </c>
      <c r="F92" s="109">
        <v>2</v>
      </c>
      <c r="G92" s="108"/>
      <c r="H92" s="110">
        <v>2</v>
      </c>
      <c r="I92" s="110"/>
      <c r="J92" s="111">
        <v>1</v>
      </c>
      <c r="K92" s="111"/>
      <c r="L92" s="133"/>
      <c r="M92" s="133"/>
      <c r="N92" s="133"/>
      <c r="O92" s="133"/>
      <c r="P92" s="103"/>
      <c r="Q92" s="103"/>
      <c r="R92" s="103"/>
      <c r="S92" s="103"/>
      <c r="T92" s="103">
        <v>1</v>
      </c>
      <c r="U92" s="103"/>
      <c r="V92" s="245"/>
      <c r="W92" s="103"/>
      <c r="X92" s="226">
        <v>1</v>
      </c>
      <c r="Y92" s="221"/>
      <c r="Z92" s="221">
        <v>1</v>
      </c>
      <c r="AA92" s="221"/>
      <c r="AB92" s="235">
        <f>SUM(L92:W92)</f>
        <v>1</v>
      </c>
      <c r="AC92" s="160"/>
      <c r="AD92" s="160"/>
      <c r="AE92" s="160"/>
      <c r="AF92" s="160"/>
      <c r="AG92" s="160"/>
      <c r="AH92" s="160"/>
      <c r="AI92" s="160"/>
      <c r="AJ92" s="160"/>
      <c r="AK92" s="160"/>
      <c r="AL92" s="160"/>
      <c r="AM92" s="160"/>
      <c r="AN92" s="160"/>
      <c r="AO92" s="160"/>
      <c r="AP92" s="160"/>
      <c r="AQ92" s="160"/>
      <c r="AR92" s="160"/>
      <c r="AS92" s="160"/>
      <c r="AT92" s="160"/>
      <c r="AU92" s="160"/>
      <c r="AV92" s="160"/>
      <c r="AW92" s="160"/>
      <c r="AX92" s="160"/>
      <c r="AY92" s="160"/>
      <c r="AZ92" s="160"/>
      <c r="BA92" s="160"/>
      <c r="BB92" s="160"/>
      <c r="BC92" s="160"/>
      <c r="BD92" s="160"/>
      <c r="BE92" s="160"/>
      <c r="BF92" s="160"/>
      <c r="BG92" s="160"/>
      <c r="BH92" s="160"/>
      <c r="BI92" s="160"/>
      <c r="BJ92" s="160"/>
      <c r="BK92" s="161" t="s">
        <v>453</v>
      </c>
      <c r="BL92"/>
      <c r="BM92" s="61" t="s">
        <v>842</v>
      </c>
      <c r="BN92" t="s">
        <v>635</v>
      </c>
      <c r="BO92" s="160"/>
      <c r="BP92" t="s">
        <v>925</v>
      </c>
      <c r="BQ92" s="160"/>
      <c r="BR92" s="160"/>
      <c r="BS92" s="160"/>
      <c r="BT92" s="162">
        <v>88</v>
      </c>
      <c r="BU92" s="160"/>
      <c r="BV92" s="160"/>
      <c r="BW92" s="160"/>
      <c r="BX92" s="160"/>
      <c r="BY92" s="160"/>
      <c r="BZ92" s="160"/>
      <c r="CA92" s="160"/>
      <c r="CB92" s="160"/>
      <c r="CC92" s="160"/>
      <c r="CD92" s="160"/>
      <c r="CE92" s="160"/>
      <c r="CF92" s="160"/>
      <c r="CG92" s="160"/>
      <c r="CH92" s="160"/>
      <c r="CI92" s="160"/>
      <c r="CJ92" s="160"/>
      <c r="CK92" s="160"/>
      <c r="CL92" s="160"/>
      <c r="CM92" s="160"/>
      <c r="CN92" s="160"/>
      <c r="CO92" s="160"/>
      <c r="CP92" s="160"/>
      <c r="CQ92" s="160"/>
      <c r="CR92" s="160"/>
      <c r="CS92" s="160"/>
      <c r="CT92" s="160"/>
      <c r="CU92" s="160"/>
      <c r="CV92" s="160"/>
      <c r="CW92" s="160"/>
      <c r="CX92" s="160"/>
      <c r="CY92" s="160"/>
      <c r="CZ92" s="160"/>
      <c r="DA92" s="160"/>
      <c r="DB92" s="160"/>
      <c r="DC92" s="160"/>
      <c r="DD92" s="160"/>
      <c r="DE92" s="160"/>
      <c r="DF92" s="160"/>
      <c r="DG92" s="160"/>
      <c r="DH92" s="160"/>
      <c r="DI92" s="160"/>
      <c r="DJ92" s="160"/>
      <c r="DK92" s="160"/>
      <c r="DL92" s="160"/>
      <c r="DM92" s="160"/>
      <c r="DN92" s="160"/>
      <c r="DO92" s="160"/>
      <c r="DP92" s="160"/>
      <c r="DQ92" s="160"/>
      <c r="DR92" s="160"/>
      <c r="DS92" s="160"/>
      <c r="DT92" s="160"/>
      <c r="DU92" s="160"/>
      <c r="DV92" s="160"/>
      <c r="DW92" s="160"/>
      <c r="DX92" s="160"/>
      <c r="DY92" s="160"/>
      <c r="DZ92" s="160"/>
      <c r="EA92" s="160"/>
      <c r="EB92" s="160"/>
      <c r="EC92" s="160"/>
      <c r="ED92" s="160"/>
      <c r="EE92" s="160"/>
      <c r="EF92" s="160"/>
      <c r="EG92" s="160"/>
      <c r="EH92" s="160"/>
      <c r="EI92" s="160"/>
      <c r="EJ92" s="160"/>
      <c r="EK92" s="160"/>
      <c r="EL92" s="160"/>
      <c r="EM92" s="160"/>
      <c r="EN92" s="160"/>
      <c r="EO92" s="160"/>
      <c r="EP92" s="160"/>
      <c r="EQ92" s="160"/>
      <c r="ER92" s="160"/>
      <c r="ES92" s="160"/>
      <c r="ET92" s="160"/>
      <c r="EU92" s="160"/>
      <c r="EV92" s="160"/>
      <c r="EW92" s="160"/>
      <c r="EX92" s="160"/>
      <c r="EY92" s="160"/>
      <c r="EZ92" s="160"/>
      <c r="FA92" s="160"/>
      <c r="FB92" s="160"/>
      <c r="FC92" s="160"/>
      <c r="FD92" s="160"/>
      <c r="FE92" s="160"/>
      <c r="FF92" s="160"/>
      <c r="FG92" s="160"/>
    </row>
    <row r="93" spans="1:163" s="51" customFormat="1" ht="24.75" customHeight="1" x14ac:dyDescent="0.25">
      <c r="A93" s="32">
        <v>92</v>
      </c>
      <c r="B93" s="32"/>
      <c r="C93" s="91" t="str">
        <f>HYPERLINK(BP93,BK93)</f>
        <v xml:space="preserve"> Maintain  promote and improve environmental good practice in food operations </v>
      </c>
      <c r="D93" s="107" t="s">
        <v>327</v>
      </c>
      <c r="E93" s="108" t="s">
        <v>8</v>
      </c>
      <c r="F93" s="109">
        <v>2</v>
      </c>
      <c r="G93" s="108"/>
      <c r="H93" s="110">
        <v>2</v>
      </c>
      <c r="I93" s="110"/>
      <c r="J93" s="111">
        <v>1</v>
      </c>
      <c r="K93" s="111"/>
      <c r="L93" s="133"/>
      <c r="M93" s="133"/>
      <c r="N93" s="133"/>
      <c r="O93" s="133"/>
      <c r="P93" s="103"/>
      <c r="Q93" s="103"/>
      <c r="R93" s="196"/>
      <c r="S93" s="103"/>
      <c r="T93" s="196"/>
      <c r="U93" s="103"/>
      <c r="V93" s="245"/>
      <c r="W93" s="103"/>
      <c r="X93" s="226">
        <v>1</v>
      </c>
      <c r="Y93" s="221"/>
      <c r="Z93" s="221">
        <v>1</v>
      </c>
      <c r="AA93" s="221"/>
      <c r="AB93" s="235">
        <f>SUM(L93:W93)</f>
        <v>0</v>
      </c>
      <c r="AC93" s="160"/>
      <c r="AD93" s="160"/>
      <c r="AE93" s="160"/>
      <c r="AF93" s="160"/>
      <c r="AG93" s="160"/>
      <c r="AH93" s="160"/>
      <c r="AI93" s="160"/>
      <c r="AJ93" s="160"/>
      <c r="AK93" s="160"/>
      <c r="AL93" s="160"/>
      <c r="AM93" s="160"/>
      <c r="AN93" s="160"/>
      <c r="AO93" s="160"/>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1" t="s">
        <v>457</v>
      </c>
      <c r="BL93"/>
      <c r="BM93" s="61" t="s">
        <v>842</v>
      </c>
      <c r="BN93" t="s">
        <v>650</v>
      </c>
      <c r="BO93" s="160"/>
      <c r="BP93" t="s">
        <v>926</v>
      </c>
      <c r="BQ93" s="160"/>
      <c r="BR93" s="160"/>
      <c r="BS93" s="160"/>
      <c r="BT93" s="162">
        <v>92</v>
      </c>
      <c r="BU93" s="160"/>
      <c r="BV93" s="160"/>
      <c r="BW93" s="160"/>
      <c r="BX93" s="160"/>
      <c r="BY93" s="160"/>
      <c r="BZ93" s="160"/>
      <c r="CA93" s="160"/>
      <c r="CB93" s="160"/>
      <c r="CC93" s="160"/>
      <c r="CD93" s="160"/>
      <c r="CE93" s="160"/>
      <c r="CF93" s="160"/>
      <c r="CG93" s="160"/>
      <c r="CH93" s="160"/>
      <c r="CI93" s="160"/>
      <c r="CJ93" s="160"/>
      <c r="CK93" s="160"/>
      <c r="CL93" s="160"/>
      <c r="CM93" s="160"/>
      <c r="CN93" s="160"/>
      <c r="CO93" s="160"/>
      <c r="CP93" s="160"/>
      <c r="CQ93" s="160"/>
      <c r="CR93" s="160"/>
      <c r="CS93" s="160"/>
      <c r="CT93" s="160"/>
      <c r="CU93" s="160"/>
      <c r="CV93" s="160"/>
      <c r="CW93" s="160"/>
      <c r="CX93" s="160"/>
      <c r="CY93" s="160"/>
      <c r="CZ93" s="160"/>
      <c r="DA93" s="160"/>
      <c r="DB93" s="160"/>
      <c r="DC93" s="160"/>
      <c r="DD93" s="160"/>
      <c r="DE93" s="160"/>
      <c r="DF93" s="160"/>
      <c r="DG93" s="160"/>
      <c r="DH93" s="160"/>
      <c r="DI93" s="160"/>
      <c r="DJ93" s="160"/>
      <c r="DK93" s="160"/>
      <c r="DL93" s="160"/>
      <c r="DM93" s="160"/>
      <c r="DN93" s="160"/>
      <c r="DO93" s="160"/>
      <c r="DP93" s="160"/>
      <c r="DQ93" s="160"/>
      <c r="DR93" s="160"/>
      <c r="DS93" s="160"/>
      <c r="DT93" s="160"/>
      <c r="DU93" s="160"/>
      <c r="DV93" s="160"/>
      <c r="DW93" s="160"/>
      <c r="DX93" s="160"/>
      <c r="DY93" s="160"/>
      <c r="DZ93" s="160"/>
      <c r="EA93" s="160"/>
      <c r="EB93" s="160"/>
      <c r="EC93" s="160"/>
      <c r="ED93" s="160"/>
      <c r="EE93" s="160"/>
      <c r="EF93" s="160"/>
      <c r="EG93" s="160"/>
      <c r="EH93" s="160"/>
      <c r="EI93" s="160"/>
      <c r="EJ93" s="160"/>
      <c r="EK93" s="160"/>
      <c r="EL93" s="160"/>
      <c r="EM93" s="160"/>
      <c r="EN93" s="160"/>
      <c r="EO93" s="160"/>
      <c r="EP93" s="160"/>
      <c r="EQ93" s="160"/>
      <c r="ER93" s="160"/>
      <c r="ES93" s="160"/>
      <c r="ET93" s="160"/>
      <c r="EU93" s="160"/>
      <c r="EV93" s="160"/>
      <c r="EW93" s="160"/>
      <c r="EX93" s="160"/>
      <c r="EY93" s="160"/>
      <c r="EZ93" s="160"/>
      <c r="FA93" s="160"/>
      <c r="FB93" s="160"/>
      <c r="FC93" s="160"/>
      <c r="FD93" s="160"/>
      <c r="FE93" s="160"/>
      <c r="FF93" s="160"/>
      <c r="FG93" s="160"/>
    </row>
    <row r="94" spans="1:163" s="51" customFormat="1" ht="24.75" customHeight="1" x14ac:dyDescent="0.25">
      <c r="A94" s="32">
        <v>132</v>
      </c>
      <c r="B94" s="32"/>
      <c r="C94" s="91" t="str">
        <f>HYPERLINK(BP94,BK94)</f>
        <v xml:space="preserve"> Maintain product quality in food operations </v>
      </c>
      <c r="D94" s="107" t="s">
        <v>366</v>
      </c>
      <c r="E94" s="108" t="s">
        <v>7</v>
      </c>
      <c r="F94" s="109">
        <v>2</v>
      </c>
      <c r="G94" s="108"/>
      <c r="H94" s="110">
        <v>2</v>
      </c>
      <c r="I94" s="112"/>
      <c r="J94" s="111">
        <v>1</v>
      </c>
      <c r="K94" s="113"/>
      <c r="L94" s="133"/>
      <c r="M94" s="133"/>
      <c r="N94" s="133"/>
      <c r="O94" s="133"/>
      <c r="P94" s="103"/>
      <c r="Q94" s="103"/>
      <c r="R94" s="103"/>
      <c r="S94" s="103"/>
      <c r="T94" s="196"/>
      <c r="U94" s="103">
        <v>1</v>
      </c>
      <c r="V94" s="245"/>
      <c r="W94" s="103"/>
      <c r="X94" s="226">
        <v>1</v>
      </c>
      <c r="Y94" s="221"/>
      <c r="Z94" s="221">
        <v>1</v>
      </c>
      <c r="AA94" s="221"/>
      <c r="AB94" s="235">
        <f>SUM(L94:W94)</f>
        <v>1</v>
      </c>
      <c r="AC94" s="160"/>
      <c r="AD94" s="160"/>
      <c r="AE94" s="160"/>
      <c r="AF94" s="160"/>
      <c r="AG94" s="160"/>
      <c r="AH94" s="160"/>
      <c r="AI94" s="160"/>
      <c r="AJ94" s="160"/>
      <c r="AK94" s="160"/>
      <c r="AL94" s="160"/>
      <c r="AM94" s="160"/>
      <c r="AN94" s="160"/>
      <c r="AO94" s="160"/>
      <c r="AP94" s="160"/>
      <c r="AQ94" s="160"/>
      <c r="AR94" s="160"/>
      <c r="AS94" s="160"/>
      <c r="AT94" s="160"/>
      <c r="AU94" s="160"/>
      <c r="AV94" s="160"/>
      <c r="AW94" s="160"/>
      <c r="AX94" s="160"/>
      <c r="AY94" s="160"/>
      <c r="AZ94" s="160"/>
      <c r="BA94" s="160"/>
      <c r="BB94" s="160"/>
      <c r="BC94" s="160"/>
      <c r="BD94" s="160"/>
      <c r="BE94" s="160"/>
      <c r="BF94" s="160"/>
      <c r="BG94" s="160"/>
      <c r="BH94" s="160"/>
      <c r="BI94" s="160"/>
      <c r="BJ94" s="160"/>
      <c r="BK94" s="161" t="s">
        <v>495</v>
      </c>
      <c r="BL94"/>
      <c r="BM94" s="61" t="s">
        <v>842</v>
      </c>
      <c r="BN94" t="s">
        <v>598</v>
      </c>
      <c r="BO94" s="160"/>
      <c r="BP94" t="s">
        <v>852</v>
      </c>
      <c r="BQ94" s="160"/>
      <c r="BR94" s="160"/>
      <c r="BS94" s="160"/>
      <c r="BT94" s="162">
        <v>132</v>
      </c>
      <c r="BU94" s="160"/>
      <c r="BV94" s="160"/>
      <c r="BW94" s="160"/>
      <c r="BX94" s="160"/>
      <c r="BY94" s="160"/>
      <c r="BZ94" s="160"/>
      <c r="CA94" s="160"/>
      <c r="CB94" s="160"/>
      <c r="CC94" s="160"/>
      <c r="CD94" s="160"/>
      <c r="CE94" s="160"/>
      <c r="CF94" s="160"/>
      <c r="CG94" s="160"/>
      <c r="CH94" s="160"/>
      <c r="CI94" s="160"/>
      <c r="CJ94" s="160"/>
      <c r="CK94" s="160"/>
      <c r="CL94" s="160"/>
      <c r="CM94" s="160"/>
      <c r="CN94" s="160"/>
      <c r="CO94" s="160"/>
      <c r="CP94" s="160"/>
      <c r="CQ94" s="160"/>
      <c r="CR94" s="160"/>
      <c r="CS94" s="160"/>
      <c r="CT94" s="160"/>
      <c r="CU94" s="160"/>
      <c r="CV94" s="160"/>
      <c r="CW94" s="160"/>
      <c r="CX94" s="160"/>
      <c r="CY94" s="160"/>
      <c r="CZ94" s="160"/>
      <c r="DA94" s="160"/>
      <c r="DB94" s="160"/>
      <c r="DC94" s="160"/>
      <c r="DD94" s="160"/>
      <c r="DE94" s="160"/>
      <c r="DF94" s="160"/>
      <c r="DG94" s="160"/>
      <c r="DH94" s="160"/>
      <c r="DI94" s="160"/>
      <c r="DJ94" s="160"/>
      <c r="DK94" s="160"/>
      <c r="DL94" s="160"/>
      <c r="DM94" s="160"/>
      <c r="DN94" s="160"/>
      <c r="DO94" s="160"/>
      <c r="DP94" s="160"/>
      <c r="DQ94" s="160"/>
      <c r="DR94" s="160"/>
      <c r="DS94" s="160"/>
      <c r="DT94" s="160"/>
      <c r="DU94" s="160"/>
      <c r="DV94" s="160"/>
      <c r="DW94" s="160"/>
      <c r="DX94" s="160"/>
      <c r="DY94" s="160"/>
      <c r="DZ94" s="160"/>
      <c r="EA94" s="160"/>
      <c r="EB94" s="160"/>
      <c r="EC94" s="160"/>
      <c r="ED94" s="160"/>
      <c r="EE94" s="160"/>
      <c r="EF94" s="160"/>
      <c r="EG94" s="160"/>
      <c r="EH94" s="160"/>
      <c r="EI94" s="160"/>
      <c r="EJ94" s="160"/>
      <c r="EK94" s="160"/>
      <c r="EL94" s="160"/>
      <c r="EM94" s="160"/>
      <c r="EN94" s="160"/>
      <c r="EO94" s="160"/>
      <c r="EP94" s="160"/>
      <c r="EQ94" s="160"/>
      <c r="ER94" s="160"/>
      <c r="ES94" s="160"/>
      <c r="ET94" s="160"/>
      <c r="EU94" s="160"/>
      <c r="EV94" s="160"/>
      <c r="EW94" s="160"/>
      <c r="EX94" s="160"/>
      <c r="EY94" s="160"/>
      <c r="EZ94" s="160"/>
      <c r="FA94" s="160"/>
      <c r="FB94" s="160"/>
      <c r="FC94" s="160"/>
      <c r="FD94" s="160"/>
      <c r="FE94" s="160"/>
      <c r="FF94" s="160"/>
      <c r="FG94" s="160"/>
    </row>
    <row r="95" spans="1:163" s="51" customFormat="1" ht="24.75" customHeight="1" x14ac:dyDescent="0.25">
      <c r="A95" s="32">
        <v>134</v>
      </c>
      <c r="B95" s="32"/>
      <c r="C95" s="91" t="str">
        <f>HYPERLINK(BP95,BK95)</f>
        <v xml:space="preserve"> Maintain workplace food safety standards in operations </v>
      </c>
      <c r="D95" s="107" t="s">
        <v>365</v>
      </c>
      <c r="E95" s="108" t="s">
        <v>7</v>
      </c>
      <c r="F95" s="109">
        <v>2</v>
      </c>
      <c r="G95" s="108"/>
      <c r="H95" s="110">
        <v>2</v>
      </c>
      <c r="I95" s="112"/>
      <c r="J95" s="111">
        <v>1</v>
      </c>
      <c r="K95" s="113"/>
      <c r="L95" s="133"/>
      <c r="M95" s="133"/>
      <c r="N95" s="133"/>
      <c r="O95" s="133"/>
      <c r="P95" s="103"/>
      <c r="Q95" s="103"/>
      <c r="R95" s="103"/>
      <c r="S95" s="103"/>
      <c r="T95" s="103">
        <v>1</v>
      </c>
      <c r="U95" s="103">
        <v>1</v>
      </c>
      <c r="V95" s="245"/>
      <c r="W95" s="103"/>
      <c r="X95" s="226">
        <v>1</v>
      </c>
      <c r="Y95" s="221"/>
      <c r="Z95" s="221">
        <v>1</v>
      </c>
      <c r="AA95" s="221"/>
      <c r="AB95" s="235">
        <f>SUM(L95:W95)</f>
        <v>2</v>
      </c>
      <c r="AC95" s="160"/>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160"/>
      <c r="BF95" s="160"/>
      <c r="BG95" s="160"/>
      <c r="BH95" s="160"/>
      <c r="BI95" s="160"/>
      <c r="BJ95" s="160"/>
      <c r="BK95" s="161" t="s">
        <v>497</v>
      </c>
      <c r="BL95"/>
      <c r="BM95" s="61" t="s">
        <v>842</v>
      </c>
      <c r="BN95" t="s">
        <v>594</v>
      </c>
      <c r="BO95" s="160"/>
      <c r="BP95" t="s">
        <v>853</v>
      </c>
      <c r="BQ95" s="160"/>
      <c r="BR95" s="160"/>
      <c r="BS95" s="160"/>
      <c r="BT95" s="162">
        <v>134</v>
      </c>
      <c r="BU95" s="160"/>
      <c r="BV95" s="160"/>
      <c r="BW95" s="160"/>
      <c r="BX95" s="160"/>
      <c r="BY95" s="160"/>
      <c r="BZ95" s="160"/>
      <c r="CA95" s="160"/>
      <c r="CB95" s="160"/>
      <c r="CC95" s="160"/>
      <c r="CD95" s="160"/>
      <c r="CE95" s="160"/>
      <c r="CF95" s="160"/>
      <c r="CG95" s="160"/>
      <c r="CH95" s="160"/>
      <c r="CI95" s="160"/>
      <c r="CJ95" s="160"/>
      <c r="CK95" s="160"/>
      <c r="CL95" s="160"/>
      <c r="CM95" s="160"/>
      <c r="CN95" s="160"/>
      <c r="CO95" s="160"/>
      <c r="CP95" s="160"/>
      <c r="CQ95" s="160"/>
      <c r="CR95" s="160"/>
      <c r="CS95" s="160"/>
      <c r="CT95" s="160"/>
      <c r="CU95" s="160"/>
      <c r="CV95" s="160"/>
      <c r="CW95" s="160"/>
      <c r="CX95" s="160"/>
      <c r="CY95" s="160"/>
      <c r="CZ95" s="160"/>
      <c r="DA95" s="160"/>
      <c r="DB95" s="160"/>
      <c r="DC95" s="160"/>
      <c r="DD95" s="160"/>
      <c r="DE95" s="160"/>
      <c r="DF95" s="160"/>
      <c r="DG95" s="160"/>
      <c r="DH95" s="160"/>
      <c r="DI95" s="160"/>
      <c r="DJ95" s="160"/>
      <c r="DK95" s="160"/>
      <c r="DL95" s="160"/>
      <c r="DM95" s="160"/>
      <c r="DN95" s="160"/>
      <c r="DO95" s="160"/>
      <c r="DP95" s="160"/>
      <c r="DQ95" s="160"/>
      <c r="DR95" s="160"/>
      <c r="DS95" s="160"/>
      <c r="DT95" s="160"/>
      <c r="DU95" s="160"/>
      <c r="DV95" s="160"/>
      <c r="DW95" s="160"/>
      <c r="DX95" s="160"/>
      <c r="DY95" s="160"/>
      <c r="DZ95" s="160"/>
      <c r="EA95" s="160"/>
      <c r="EB95" s="160"/>
      <c r="EC95" s="160"/>
      <c r="ED95" s="160"/>
      <c r="EE95" s="160"/>
      <c r="EF95" s="160"/>
      <c r="EG95" s="160"/>
      <c r="EH95" s="160"/>
      <c r="EI95" s="160"/>
      <c r="EJ95" s="160"/>
      <c r="EK95" s="160"/>
      <c r="EL95" s="160"/>
      <c r="EM95" s="160"/>
      <c r="EN95" s="160"/>
      <c r="EO95" s="160"/>
      <c r="EP95" s="160"/>
      <c r="EQ95" s="160"/>
      <c r="ER95" s="160"/>
      <c r="ES95" s="160"/>
      <c r="ET95" s="160"/>
      <c r="EU95" s="160"/>
      <c r="EV95" s="160"/>
      <c r="EW95" s="160"/>
      <c r="EX95" s="160"/>
      <c r="EY95" s="160"/>
      <c r="EZ95" s="160"/>
      <c r="FA95" s="160"/>
      <c r="FB95" s="160"/>
      <c r="FC95" s="160"/>
      <c r="FD95" s="160"/>
      <c r="FE95" s="160"/>
      <c r="FF95" s="160"/>
      <c r="FG95" s="160"/>
    </row>
    <row r="96" spans="1:163" s="51" customFormat="1" ht="24.75" customHeight="1" x14ac:dyDescent="0.25">
      <c r="A96" s="32">
        <v>136</v>
      </c>
      <c r="B96" s="32"/>
      <c r="C96" s="91" t="str">
        <f>HYPERLINK(BP96,BK96)</f>
        <v xml:space="preserve"> Maintain workplace health and safety in food operations </v>
      </c>
      <c r="D96" s="107" t="s">
        <v>370</v>
      </c>
      <c r="E96" s="108" t="s">
        <v>7</v>
      </c>
      <c r="F96" s="109">
        <v>2</v>
      </c>
      <c r="G96" s="108"/>
      <c r="H96" s="110">
        <v>2</v>
      </c>
      <c r="I96" s="112"/>
      <c r="J96" s="111">
        <v>1</v>
      </c>
      <c r="K96" s="113"/>
      <c r="L96" s="133"/>
      <c r="M96" s="133"/>
      <c r="N96" s="133"/>
      <c r="O96" s="133"/>
      <c r="P96" s="103"/>
      <c r="Q96" s="103"/>
      <c r="R96" s="103"/>
      <c r="S96" s="103"/>
      <c r="T96" s="103">
        <v>1</v>
      </c>
      <c r="U96" s="103">
        <v>1</v>
      </c>
      <c r="V96" s="245"/>
      <c r="W96" s="103"/>
      <c r="X96" s="226">
        <v>1</v>
      </c>
      <c r="Y96" s="221"/>
      <c r="Z96" s="221">
        <v>1</v>
      </c>
      <c r="AA96" s="221"/>
      <c r="AB96" s="235">
        <f>SUM(L96:W96)</f>
        <v>2</v>
      </c>
      <c r="AC96" s="160"/>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c r="BG96" s="160"/>
      <c r="BH96" s="160"/>
      <c r="BI96" s="160"/>
      <c r="BJ96" s="160"/>
      <c r="BK96" s="161" t="s">
        <v>499</v>
      </c>
      <c r="BL96"/>
      <c r="BM96" s="61" t="s">
        <v>842</v>
      </c>
      <c r="BN96" t="s">
        <v>595</v>
      </c>
      <c r="BO96" s="160"/>
      <c r="BP96" t="s">
        <v>854</v>
      </c>
      <c r="BQ96" s="160"/>
      <c r="BR96" s="160"/>
      <c r="BS96" s="160"/>
      <c r="BT96" s="162">
        <v>136</v>
      </c>
      <c r="BU96" s="160"/>
      <c r="BV96" s="160"/>
      <c r="BW96" s="160"/>
      <c r="BX96" s="160"/>
      <c r="BY96" s="160"/>
      <c r="BZ96" s="160"/>
      <c r="CA96" s="160"/>
      <c r="CB96" s="160"/>
      <c r="CC96" s="160"/>
      <c r="CD96" s="160"/>
      <c r="CE96" s="160"/>
      <c r="CF96" s="160"/>
      <c r="CG96" s="160"/>
      <c r="CH96" s="160"/>
      <c r="CI96" s="160"/>
      <c r="CJ96" s="160"/>
      <c r="CK96" s="160"/>
      <c r="CL96" s="160"/>
      <c r="CM96" s="160"/>
      <c r="CN96" s="160"/>
      <c r="CO96" s="160"/>
      <c r="CP96" s="160"/>
      <c r="CQ96" s="160"/>
      <c r="CR96" s="160"/>
      <c r="CS96" s="160"/>
      <c r="CT96" s="160"/>
      <c r="CU96" s="160"/>
      <c r="CV96" s="160"/>
      <c r="CW96" s="160"/>
      <c r="CX96" s="160"/>
      <c r="CY96" s="160"/>
      <c r="CZ96" s="160"/>
      <c r="DA96" s="160"/>
      <c r="DB96" s="160"/>
      <c r="DC96" s="160"/>
      <c r="DD96" s="160"/>
      <c r="DE96" s="160"/>
      <c r="DF96" s="160"/>
      <c r="DG96" s="160"/>
      <c r="DH96" s="160"/>
      <c r="DI96" s="160"/>
      <c r="DJ96" s="160"/>
      <c r="DK96" s="160"/>
      <c r="DL96" s="160"/>
      <c r="DM96" s="160"/>
      <c r="DN96" s="160"/>
      <c r="DO96" s="160"/>
      <c r="DP96" s="160"/>
      <c r="DQ96" s="160"/>
      <c r="DR96" s="160"/>
      <c r="DS96" s="160"/>
      <c r="DT96" s="160"/>
      <c r="DU96" s="160"/>
      <c r="DV96" s="160"/>
      <c r="DW96" s="160"/>
      <c r="DX96" s="160"/>
      <c r="DY96" s="160"/>
      <c r="DZ96" s="160"/>
      <c r="EA96" s="160"/>
      <c r="EB96" s="160"/>
      <c r="EC96" s="160"/>
      <c r="ED96" s="160"/>
      <c r="EE96" s="160"/>
      <c r="EF96" s="160"/>
      <c r="EG96" s="160"/>
      <c r="EH96" s="160"/>
      <c r="EI96" s="160"/>
      <c r="EJ96" s="160"/>
      <c r="EK96" s="160"/>
      <c r="EL96" s="160"/>
      <c r="EM96" s="160"/>
      <c r="EN96" s="160"/>
      <c r="EO96" s="160"/>
      <c r="EP96" s="160"/>
      <c r="EQ96" s="160"/>
      <c r="ER96" s="160"/>
      <c r="ES96" s="160"/>
      <c r="ET96" s="160"/>
      <c r="EU96" s="160"/>
      <c r="EV96" s="160"/>
      <c r="EW96" s="160"/>
      <c r="EX96" s="160"/>
      <c r="EY96" s="160"/>
      <c r="EZ96" s="160"/>
      <c r="FA96" s="160"/>
      <c r="FB96" s="160"/>
      <c r="FC96" s="160"/>
      <c r="FD96" s="160"/>
      <c r="FE96" s="160"/>
      <c r="FF96" s="160"/>
      <c r="FG96" s="160"/>
    </row>
    <row r="97" spans="1:163" s="51" customFormat="1" ht="24.75" customHeight="1" x14ac:dyDescent="0.25">
      <c r="A97" s="32">
        <v>65</v>
      </c>
      <c r="B97" s="32"/>
      <c r="C97" s="91" t="str">
        <f>HYPERLINK(BP97,BK97)</f>
        <v xml:space="preserve"> Maximise sales in a food retail environment </v>
      </c>
      <c r="D97" s="107" t="s">
        <v>315</v>
      </c>
      <c r="E97" s="108" t="s">
        <v>8</v>
      </c>
      <c r="F97" s="109">
        <v>4</v>
      </c>
      <c r="G97" s="108"/>
      <c r="H97" s="110">
        <v>4</v>
      </c>
      <c r="I97" s="110"/>
      <c r="J97" s="111">
        <v>1</v>
      </c>
      <c r="K97" s="111"/>
      <c r="L97" s="133"/>
      <c r="M97" s="133"/>
      <c r="N97" s="133"/>
      <c r="O97" s="133"/>
      <c r="P97" s="103"/>
      <c r="Q97" s="103"/>
      <c r="R97" s="196"/>
      <c r="S97" s="103"/>
      <c r="T97" s="196"/>
      <c r="U97" s="103">
        <v>1</v>
      </c>
      <c r="V97" s="245"/>
      <c r="W97" s="103"/>
      <c r="X97" s="226">
        <v>1</v>
      </c>
      <c r="Y97" s="221"/>
      <c r="Z97" s="221">
        <v>1</v>
      </c>
      <c r="AA97" s="221"/>
      <c r="AB97" s="235">
        <f>SUM(L97:W97)</f>
        <v>1</v>
      </c>
      <c r="AC97" s="160"/>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160"/>
      <c r="BD97" s="160"/>
      <c r="BE97" s="160"/>
      <c r="BF97" s="160"/>
      <c r="BG97" s="160"/>
      <c r="BH97" s="160"/>
      <c r="BI97" s="160"/>
      <c r="BJ97" s="160"/>
      <c r="BK97" s="161" t="s">
        <v>449</v>
      </c>
      <c r="BL97"/>
      <c r="BM97" s="61" t="s">
        <v>842</v>
      </c>
      <c r="BN97" t="s">
        <v>561</v>
      </c>
      <c r="BO97" s="160"/>
      <c r="BP97" t="s">
        <v>855</v>
      </c>
      <c r="BQ97" s="160"/>
      <c r="BR97" s="160"/>
      <c r="BS97" s="160"/>
      <c r="BT97" s="162">
        <v>65</v>
      </c>
      <c r="BU97" s="160"/>
      <c r="BV97" s="160"/>
      <c r="BW97" s="160"/>
      <c r="BX97" s="160"/>
      <c r="BY97" s="160"/>
      <c r="BZ97" s="160"/>
      <c r="CA97" s="160"/>
      <c r="CB97" s="160"/>
      <c r="CC97" s="160"/>
      <c r="CD97" s="160"/>
      <c r="CE97" s="160"/>
      <c r="CF97" s="160"/>
      <c r="CG97" s="160"/>
      <c r="CH97" s="160"/>
      <c r="CI97" s="160"/>
      <c r="CJ97" s="160"/>
      <c r="CK97" s="160"/>
      <c r="CL97" s="160"/>
      <c r="CM97" s="160"/>
      <c r="CN97" s="160"/>
      <c r="CO97" s="160"/>
      <c r="CP97" s="160"/>
      <c r="CQ97" s="160"/>
      <c r="CR97" s="160"/>
      <c r="CS97" s="160"/>
      <c r="CT97" s="160"/>
      <c r="CU97" s="160"/>
      <c r="CV97" s="160"/>
      <c r="CW97" s="160"/>
      <c r="CX97" s="160"/>
      <c r="CY97" s="160"/>
      <c r="CZ97" s="160"/>
      <c r="DA97" s="160"/>
      <c r="DB97" s="160"/>
      <c r="DC97" s="160"/>
      <c r="DD97" s="160"/>
      <c r="DE97" s="160"/>
      <c r="DF97" s="160"/>
      <c r="DG97" s="160"/>
      <c r="DH97" s="160"/>
      <c r="DI97" s="160"/>
      <c r="DJ97" s="160"/>
      <c r="DK97" s="160"/>
      <c r="DL97" s="160"/>
      <c r="DM97" s="160"/>
      <c r="DN97" s="160"/>
      <c r="DO97" s="160"/>
      <c r="DP97" s="160"/>
      <c r="DQ97" s="160"/>
      <c r="DR97" s="160"/>
      <c r="DS97" s="160"/>
      <c r="DT97" s="160"/>
      <c r="DU97" s="160"/>
      <c r="DV97" s="160"/>
      <c r="DW97" s="160"/>
      <c r="DX97" s="160"/>
      <c r="DY97" s="160"/>
      <c r="DZ97" s="160"/>
      <c r="EA97" s="160"/>
      <c r="EB97" s="160"/>
      <c r="EC97" s="160"/>
      <c r="ED97" s="160"/>
      <c r="EE97" s="160"/>
      <c r="EF97" s="160"/>
      <c r="EG97" s="160"/>
      <c r="EH97" s="160"/>
      <c r="EI97" s="160"/>
      <c r="EJ97" s="160"/>
      <c r="EK97" s="160"/>
      <c r="EL97" s="160"/>
      <c r="EM97" s="160"/>
      <c r="EN97" s="160"/>
      <c r="EO97" s="160"/>
      <c r="EP97" s="160"/>
      <c r="EQ97" s="160"/>
      <c r="ER97" s="160"/>
      <c r="ES97" s="160"/>
      <c r="ET97" s="160"/>
      <c r="EU97" s="160"/>
      <c r="EV97" s="160"/>
      <c r="EW97" s="160"/>
      <c r="EX97" s="160"/>
      <c r="EY97" s="160"/>
      <c r="EZ97" s="160"/>
      <c r="FA97" s="160"/>
      <c r="FB97" s="160"/>
      <c r="FC97" s="160"/>
      <c r="FD97" s="160"/>
      <c r="FE97" s="160"/>
      <c r="FF97" s="160"/>
      <c r="FG97" s="160"/>
    </row>
    <row r="98" spans="1:163" s="51" customFormat="1" ht="24.75" customHeight="1" x14ac:dyDescent="0.25">
      <c r="A98" s="32">
        <v>129</v>
      </c>
      <c r="B98" s="32"/>
      <c r="C98" s="91" t="str">
        <f>HYPERLINK(BP98,BK98)</f>
        <v xml:space="preserve"> Monitor and control the recovery and separation of by-products and waste disposal in food operations </v>
      </c>
      <c r="D98" s="107" t="s">
        <v>363</v>
      </c>
      <c r="E98" s="108" t="s">
        <v>8</v>
      </c>
      <c r="F98" s="109">
        <v>2</v>
      </c>
      <c r="G98" s="108"/>
      <c r="H98" s="110">
        <v>2</v>
      </c>
      <c r="I98" s="110"/>
      <c r="J98" s="111">
        <v>1</v>
      </c>
      <c r="K98" s="111"/>
      <c r="L98" s="133"/>
      <c r="M98" s="133"/>
      <c r="N98" s="133"/>
      <c r="O98" s="133"/>
      <c r="P98" s="103"/>
      <c r="Q98" s="103"/>
      <c r="R98" s="196"/>
      <c r="S98" s="103"/>
      <c r="T98" s="196"/>
      <c r="U98" s="103"/>
      <c r="V98" s="245"/>
      <c r="W98" s="103"/>
      <c r="X98" s="226">
        <v>1</v>
      </c>
      <c r="Y98" s="221"/>
      <c r="Z98" s="221">
        <v>1</v>
      </c>
      <c r="AA98" s="221"/>
      <c r="AB98" s="235">
        <f>SUM(L98:W98)</f>
        <v>0</v>
      </c>
      <c r="AC98" s="160"/>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c r="BB98" s="160"/>
      <c r="BC98" s="160"/>
      <c r="BD98" s="160"/>
      <c r="BE98" s="160"/>
      <c r="BF98" s="160"/>
      <c r="BG98" s="160"/>
      <c r="BH98" s="160"/>
      <c r="BI98" s="160"/>
      <c r="BJ98" s="160"/>
      <c r="BK98" s="161" t="s">
        <v>492</v>
      </c>
      <c r="BL98"/>
      <c r="BM98" s="61" t="s">
        <v>842</v>
      </c>
      <c r="BN98" t="s">
        <v>711</v>
      </c>
      <c r="BO98" s="160"/>
      <c r="BP98" t="s">
        <v>927</v>
      </c>
      <c r="BQ98" s="160"/>
      <c r="BR98" s="160"/>
      <c r="BS98" s="160"/>
      <c r="BT98" s="162">
        <v>129</v>
      </c>
      <c r="BU98" s="160"/>
      <c r="BV98" s="160"/>
      <c r="BW98" s="160"/>
      <c r="BX98" s="160"/>
      <c r="BY98" s="160"/>
      <c r="BZ98" s="160"/>
      <c r="CA98" s="160"/>
      <c r="CB98" s="160"/>
      <c r="CC98" s="160"/>
      <c r="CD98" s="160"/>
      <c r="CE98" s="160"/>
      <c r="CF98" s="160"/>
      <c r="CG98" s="160"/>
      <c r="CH98" s="160"/>
      <c r="CI98" s="160"/>
      <c r="CJ98" s="160"/>
      <c r="CK98" s="160"/>
      <c r="CL98" s="160"/>
      <c r="CM98" s="160"/>
      <c r="CN98" s="160"/>
      <c r="CO98" s="160"/>
      <c r="CP98" s="160"/>
      <c r="CQ98" s="160"/>
      <c r="CR98" s="160"/>
      <c r="CS98" s="160"/>
      <c r="CT98" s="160"/>
      <c r="CU98" s="160"/>
      <c r="CV98" s="160"/>
      <c r="CW98" s="160"/>
      <c r="CX98" s="160"/>
      <c r="CY98" s="160"/>
      <c r="CZ98" s="160"/>
      <c r="DA98" s="160"/>
      <c r="DB98" s="160"/>
      <c r="DC98" s="160"/>
      <c r="DD98" s="160"/>
      <c r="DE98" s="160"/>
      <c r="DF98" s="160"/>
      <c r="DG98" s="160"/>
      <c r="DH98" s="160"/>
      <c r="DI98" s="160"/>
      <c r="DJ98" s="160"/>
      <c r="DK98" s="160"/>
      <c r="DL98" s="160"/>
      <c r="DM98" s="160"/>
      <c r="DN98" s="160"/>
      <c r="DO98" s="160"/>
      <c r="DP98" s="160"/>
      <c r="DQ98" s="160"/>
      <c r="DR98" s="160"/>
      <c r="DS98" s="160"/>
      <c r="DT98" s="160"/>
      <c r="DU98" s="160"/>
      <c r="DV98" s="160"/>
      <c r="DW98" s="160"/>
      <c r="DX98" s="160"/>
      <c r="DY98" s="160"/>
      <c r="DZ98" s="160"/>
      <c r="EA98" s="160"/>
      <c r="EB98" s="160"/>
      <c r="EC98" s="160"/>
      <c r="ED98" s="160"/>
      <c r="EE98" s="160"/>
      <c r="EF98" s="160"/>
      <c r="EG98" s="160"/>
      <c r="EH98" s="160"/>
      <c r="EI98" s="160"/>
      <c r="EJ98" s="160"/>
      <c r="EK98" s="160"/>
      <c r="EL98" s="160"/>
      <c r="EM98" s="160"/>
      <c r="EN98" s="160"/>
      <c r="EO98" s="160"/>
      <c r="EP98" s="160"/>
      <c r="EQ98" s="160"/>
      <c r="ER98" s="160"/>
      <c r="ES98" s="160"/>
      <c r="ET98" s="160"/>
      <c r="EU98" s="160"/>
      <c r="EV98" s="160"/>
      <c r="EW98" s="160"/>
      <c r="EX98" s="160"/>
      <c r="EY98" s="160"/>
      <c r="EZ98" s="160"/>
      <c r="FA98" s="160"/>
      <c r="FB98" s="160"/>
      <c r="FC98" s="160"/>
      <c r="FD98" s="160"/>
      <c r="FE98" s="160"/>
      <c r="FF98" s="160"/>
      <c r="FG98" s="160"/>
    </row>
    <row r="99" spans="1:163" s="51" customFormat="1" ht="24.75" customHeight="1" x14ac:dyDescent="0.25">
      <c r="A99" s="32">
        <v>124</v>
      </c>
      <c r="B99" s="32"/>
      <c r="C99" s="91" t="str">
        <f>HYPERLINK(BP99,BK99)</f>
        <v xml:space="preserve"> Monitor and control waste disposal in food operations </v>
      </c>
      <c r="D99" s="107" t="s">
        <v>358</v>
      </c>
      <c r="E99" s="108" t="s">
        <v>8</v>
      </c>
      <c r="F99" s="109">
        <v>3</v>
      </c>
      <c r="G99" s="108"/>
      <c r="H99" s="110">
        <v>3</v>
      </c>
      <c r="I99" s="110"/>
      <c r="J99" s="111">
        <v>1</v>
      </c>
      <c r="K99" s="111"/>
      <c r="L99" s="133"/>
      <c r="M99" s="133"/>
      <c r="N99" s="133"/>
      <c r="O99" s="133"/>
      <c r="P99" s="196"/>
      <c r="Q99" s="103"/>
      <c r="R99" s="196"/>
      <c r="S99" s="103"/>
      <c r="T99" s="196"/>
      <c r="U99" s="103"/>
      <c r="V99" s="245"/>
      <c r="W99" s="103"/>
      <c r="X99" s="226">
        <v>1</v>
      </c>
      <c r="Y99" s="221"/>
      <c r="Z99" s="221">
        <v>1</v>
      </c>
      <c r="AA99" s="221"/>
      <c r="AB99" s="235">
        <f>SUM(L99:W99)</f>
        <v>0</v>
      </c>
      <c r="AC99" s="160"/>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160"/>
      <c r="BD99" s="160"/>
      <c r="BE99" s="160"/>
      <c r="BF99" s="160"/>
      <c r="BG99" s="160"/>
      <c r="BH99" s="160"/>
      <c r="BI99" s="160"/>
      <c r="BJ99" s="160"/>
      <c r="BK99" s="161" t="s">
        <v>487</v>
      </c>
      <c r="BL99"/>
      <c r="BM99" s="61" t="s">
        <v>842</v>
      </c>
      <c r="BN99" t="s">
        <v>609</v>
      </c>
      <c r="BO99" s="160"/>
      <c r="BP99" t="s">
        <v>928</v>
      </c>
      <c r="BQ99" s="160"/>
      <c r="BR99" s="160"/>
      <c r="BS99" s="160"/>
      <c r="BT99" s="162">
        <v>124</v>
      </c>
      <c r="BU99" s="160"/>
      <c r="BV99" s="160"/>
      <c r="BW99" s="160"/>
      <c r="BX99" s="160"/>
      <c r="BY99" s="160"/>
      <c r="BZ99" s="160"/>
      <c r="CA99" s="160"/>
      <c r="CB99" s="160"/>
      <c r="CC99" s="160"/>
      <c r="CD99" s="160"/>
      <c r="CE99" s="160"/>
      <c r="CF99" s="160"/>
      <c r="CG99" s="160"/>
      <c r="CH99" s="160"/>
      <c r="CI99" s="160"/>
      <c r="CJ99" s="160"/>
      <c r="CK99" s="160"/>
      <c r="CL99" s="160"/>
      <c r="CM99" s="160"/>
      <c r="CN99" s="160"/>
      <c r="CO99" s="160"/>
      <c r="CP99" s="160"/>
      <c r="CQ99" s="160"/>
      <c r="CR99" s="160"/>
      <c r="CS99" s="160"/>
      <c r="CT99" s="160"/>
      <c r="CU99" s="160"/>
      <c r="CV99" s="160"/>
      <c r="CW99" s="160"/>
      <c r="CX99" s="160"/>
      <c r="CY99" s="160"/>
      <c r="CZ99" s="160"/>
      <c r="DA99" s="160"/>
      <c r="DB99" s="160"/>
      <c r="DC99" s="160"/>
      <c r="DD99" s="160"/>
      <c r="DE99" s="160"/>
      <c r="DF99" s="160"/>
      <c r="DG99" s="160"/>
      <c r="DH99" s="160"/>
      <c r="DI99" s="160"/>
      <c r="DJ99" s="160"/>
      <c r="DK99" s="160"/>
      <c r="DL99" s="160"/>
      <c r="DM99" s="160"/>
      <c r="DN99" s="160"/>
      <c r="DO99" s="160"/>
      <c r="DP99" s="160"/>
      <c r="DQ99" s="160"/>
      <c r="DR99" s="160"/>
      <c r="DS99" s="160"/>
      <c r="DT99" s="160"/>
      <c r="DU99" s="160"/>
      <c r="DV99" s="160"/>
      <c r="DW99" s="160"/>
      <c r="DX99" s="160"/>
      <c r="DY99" s="160"/>
      <c r="DZ99" s="160"/>
      <c r="EA99" s="160"/>
      <c r="EB99" s="160"/>
      <c r="EC99" s="160"/>
      <c r="ED99" s="160"/>
      <c r="EE99" s="160"/>
      <c r="EF99" s="160"/>
      <c r="EG99" s="160"/>
      <c r="EH99" s="160"/>
      <c r="EI99" s="160"/>
      <c r="EJ99" s="160"/>
      <c r="EK99" s="160"/>
      <c r="EL99" s="160"/>
      <c r="EM99" s="160"/>
      <c r="EN99" s="160"/>
      <c r="EO99" s="160"/>
      <c r="EP99" s="160"/>
      <c r="EQ99" s="160"/>
      <c r="ER99" s="160"/>
      <c r="ES99" s="160"/>
      <c r="ET99" s="160"/>
      <c r="EU99" s="160"/>
      <c r="EV99" s="160"/>
      <c r="EW99" s="160"/>
      <c r="EX99" s="160"/>
      <c r="EY99" s="160"/>
      <c r="EZ99" s="160"/>
      <c r="FA99" s="160"/>
      <c r="FB99" s="160"/>
      <c r="FC99" s="160"/>
      <c r="FD99" s="160"/>
      <c r="FE99" s="160"/>
      <c r="FF99" s="160"/>
      <c r="FG99" s="160"/>
    </row>
    <row r="100" spans="1:163" s="51" customFormat="1" ht="24.75" customHeight="1" x14ac:dyDescent="0.25">
      <c r="A100" s="32">
        <v>60</v>
      </c>
      <c r="B100" s="32"/>
      <c r="C100" s="91" t="str">
        <f>HYPERLINK(BP100,BK100)</f>
        <v xml:space="preserve"> Monitor and maintain storage conditions in food operations </v>
      </c>
      <c r="D100" s="107" t="s">
        <v>310</v>
      </c>
      <c r="E100" s="108" t="s">
        <v>8</v>
      </c>
      <c r="F100" s="109">
        <v>3</v>
      </c>
      <c r="G100" s="108"/>
      <c r="H100" s="110">
        <v>3</v>
      </c>
      <c r="I100" s="110"/>
      <c r="J100" s="111">
        <v>1</v>
      </c>
      <c r="K100" s="111"/>
      <c r="L100" s="133"/>
      <c r="M100" s="133"/>
      <c r="N100" s="133"/>
      <c r="O100" s="133"/>
      <c r="P100" s="103"/>
      <c r="Q100" s="103"/>
      <c r="R100" s="103"/>
      <c r="S100" s="103"/>
      <c r="T100" s="196"/>
      <c r="U100" s="103"/>
      <c r="V100" s="245"/>
      <c r="W100" s="103"/>
      <c r="X100" s="226">
        <v>1</v>
      </c>
      <c r="Y100" s="221"/>
      <c r="Z100" s="221">
        <v>1</v>
      </c>
      <c r="AA100" s="221"/>
      <c r="AB100" s="235">
        <f>SUM(L100:W100)</f>
        <v>0</v>
      </c>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1" t="s">
        <v>444</v>
      </c>
      <c r="BL100"/>
      <c r="BM100" s="61" t="s">
        <v>842</v>
      </c>
      <c r="BN100" t="s">
        <v>647</v>
      </c>
      <c r="BO100" s="160"/>
      <c r="BP100" t="s">
        <v>929</v>
      </c>
      <c r="BQ100" s="160"/>
      <c r="BR100" s="160"/>
      <c r="BS100" s="160"/>
      <c r="BT100" s="162">
        <v>60</v>
      </c>
      <c r="BU100" s="160"/>
      <c r="BV100" s="160"/>
      <c r="BW100" s="160"/>
      <c r="BX100" s="160"/>
      <c r="BY100" s="160"/>
      <c r="BZ100" s="160"/>
      <c r="CA100" s="160"/>
      <c r="CB100" s="160"/>
      <c r="CC100" s="160"/>
      <c r="CD100" s="160"/>
      <c r="CE100" s="160"/>
      <c r="CF100" s="160"/>
      <c r="CG100" s="160"/>
      <c r="CH100" s="160"/>
      <c r="CI100" s="160"/>
      <c r="CJ100" s="160"/>
      <c r="CK100" s="160"/>
      <c r="CL100" s="160"/>
      <c r="CM100" s="160"/>
      <c r="CN100" s="160"/>
      <c r="CO100" s="160"/>
      <c r="CP100" s="160"/>
      <c r="CQ100" s="160"/>
      <c r="CR100" s="160"/>
      <c r="CS100" s="160"/>
      <c r="CT100" s="160"/>
      <c r="CU100" s="160"/>
      <c r="CV100" s="160"/>
      <c r="CW100" s="160"/>
      <c r="CX100" s="160"/>
      <c r="CY100" s="160"/>
      <c r="CZ100" s="160"/>
      <c r="DA100" s="160"/>
      <c r="DB100" s="160"/>
      <c r="DC100" s="160"/>
      <c r="DD100" s="160"/>
      <c r="DE100" s="160"/>
      <c r="DF100" s="160"/>
      <c r="DG100" s="160"/>
      <c r="DH100" s="160"/>
      <c r="DI100" s="160"/>
      <c r="DJ100" s="160"/>
      <c r="DK100" s="160"/>
      <c r="DL100" s="160"/>
      <c r="DM100" s="160"/>
      <c r="DN100" s="160"/>
      <c r="DO100" s="160"/>
      <c r="DP100" s="160"/>
      <c r="DQ100" s="160"/>
      <c r="DR100" s="160"/>
      <c r="DS100" s="160"/>
      <c r="DT100" s="160"/>
      <c r="DU100" s="160"/>
      <c r="DV100" s="160"/>
      <c r="DW100" s="160"/>
      <c r="DX100" s="160"/>
      <c r="DY100" s="160"/>
      <c r="DZ100" s="160"/>
      <c r="EA100" s="160"/>
      <c r="EB100" s="160"/>
      <c r="EC100" s="160"/>
      <c r="ED100" s="160"/>
      <c r="EE100" s="160"/>
      <c r="EF100" s="160"/>
      <c r="EG100" s="160"/>
      <c r="EH100" s="160"/>
      <c r="EI100" s="160"/>
      <c r="EJ100" s="160"/>
      <c r="EK100" s="160"/>
      <c r="EL100" s="160"/>
      <c r="EM100" s="160"/>
      <c r="EN100" s="160"/>
      <c r="EO100" s="160"/>
      <c r="EP100" s="160"/>
      <c r="EQ100" s="160"/>
      <c r="ER100" s="160"/>
      <c r="ES100" s="160"/>
      <c r="ET100" s="160"/>
      <c r="EU100" s="160"/>
      <c r="EV100" s="160"/>
      <c r="EW100" s="160"/>
      <c r="EX100" s="160"/>
      <c r="EY100" s="160"/>
      <c r="EZ100" s="160"/>
      <c r="FA100" s="160"/>
      <c r="FB100" s="160"/>
      <c r="FC100" s="160"/>
      <c r="FD100" s="160"/>
      <c r="FE100" s="160"/>
      <c r="FF100" s="160"/>
      <c r="FG100" s="160"/>
    </row>
    <row r="101" spans="1:163" s="51" customFormat="1" ht="24.75" customHeight="1" x14ac:dyDescent="0.25">
      <c r="A101" s="32">
        <v>86</v>
      </c>
      <c r="B101" s="32"/>
      <c r="C101" s="91" t="str">
        <f>HYPERLINK(BP101,BK101)</f>
        <v xml:space="preserve"> Monitor food hygiene standards using rapid test methods in operations </v>
      </c>
      <c r="D101" s="107" t="s">
        <v>321</v>
      </c>
      <c r="E101" s="108" t="s">
        <v>7</v>
      </c>
      <c r="F101" s="109">
        <v>3</v>
      </c>
      <c r="G101" s="108"/>
      <c r="H101" s="110">
        <v>3</v>
      </c>
      <c r="I101" s="110"/>
      <c r="J101" s="111">
        <v>1</v>
      </c>
      <c r="K101" s="111"/>
      <c r="L101" s="133"/>
      <c r="M101" s="133"/>
      <c r="N101" s="133"/>
      <c r="O101" s="133"/>
      <c r="P101" s="103"/>
      <c r="Q101" s="103"/>
      <c r="R101" s="196"/>
      <c r="S101" s="103"/>
      <c r="T101" s="196">
        <v>1</v>
      </c>
      <c r="U101" s="103"/>
      <c r="V101" s="245"/>
      <c r="W101" s="103"/>
      <c r="X101" s="226">
        <v>1</v>
      </c>
      <c r="Y101" s="221"/>
      <c r="Z101" s="221">
        <v>1</v>
      </c>
      <c r="AA101" s="221"/>
      <c r="AB101" s="235">
        <f>SUM(L101:W101)</f>
        <v>1</v>
      </c>
      <c r="AC101" s="160"/>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160"/>
      <c r="BC101" s="160"/>
      <c r="BD101" s="160"/>
      <c r="BE101" s="160"/>
      <c r="BF101" s="160"/>
      <c r="BG101" s="160"/>
      <c r="BH101" s="160"/>
      <c r="BI101" s="160"/>
      <c r="BJ101" s="160"/>
      <c r="BK101" s="161" t="s">
        <v>451</v>
      </c>
      <c r="BL101"/>
      <c r="BM101" s="61" t="s">
        <v>842</v>
      </c>
      <c r="BN101" t="s">
        <v>695</v>
      </c>
      <c r="BO101" s="160"/>
      <c r="BP101" t="s">
        <v>930</v>
      </c>
      <c r="BQ101" s="160"/>
      <c r="BR101" s="160"/>
      <c r="BS101" s="160"/>
      <c r="BT101" s="162">
        <v>86</v>
      </c>
      <c r="BU101" s="160"/>
      <c r="BV101" s="160"/>
      <c r="BW101" s="160"/>
      <c r="BX101" s="160"/>
      <c r="BY101" s="160"/>
      <c r="BZ101" s="160"/>
      <c r="CA101" s="160"/>
      <c r="CB101" s="160"/>
      <c r="CC101" s="160"/>
      <c r="CD101" s="160"/>
      <c r="CE101" s="160"/>
      <c r="CF101" s="160"/>
      <c r="CG101" s="160"/>
      <c r="CH101" s="160"/>
      <c r="CI101" s="160"/>
      <c r="CJ101" s="160"/>
      <c r="CK101" s="160"/>
      <c r="CL101" s="160"/>
      <c r="CM101" s="160"/>
      <c r="CN101" s="160"/>
      <c r="CO101" s="160"/>
      <c r="CP101" s="160"/>
      <c r="CQ101" s="160"/>
      <c r="CR101" s="160"/>
      <c r="CS101" s="160"/>
      <c r="CT101" s="160"/>
      <c r="CU101" s="160"/>
      <c r="CV101" s="160"/>
      <c r="CW101" s="160"/>
      <c r="CX101" s="160"/>
      <c r="CY101" s="160"/>
      <c r="CZ101" s="160"/>
      <c r="DA101" s="160"/>
      <c r="DB101" s="160"/>
      <c r="DC101" s="160"/>
      <c r="DD101" s="160"/>
      <c r="DE101" s="160"/>
      <c r="DF101" s="160"/>
      <c r="DG101" s="160"/>
      <c r="DH101" s="160"/>
      <c r="DI101" s="160"/>
      <c r="DJ101" s="160"/>
      <c r="DK101" s="160"/>
      <c r="DL101" s="160"/>
      <c r="DM101" s="160"/>
      <c r="DN101" s="160"/>
      <c r="DO101" s="160"/>
      <c r="DP101" s="160"/>
      <c r="DQ101" s="160"/>
      <c r="DR101" s="160"/>
      <c r="DS101" s="160"/>
      <c r="DT101" s="160"/>
      <c r="DU101" s="160"/>
      <c r="DV101" s="160"/>
      <c r="DW101" s="160"/>
      <c r="DX101" s="160"/>
      <c r="DY101" s="160"/>
      <c r="DZ101" s="160"/>
      <c r="EA101" s="160"/>
      <c r="EB101" s="160"/>
      <c r="EC101" s="160"/>
      <c r="ED101" s="160"/>
      <c r="EE101" s="160"/>
      <c r="EF101" s="160"/>
      <c r="EG101" s="160"/>
      <c r="EH101" s="160"/>
      <c r="EI101" s="160"/>
      <c r="EJ101" s="160"/>
      <c r="EK101" s="160"/>
      <c r="EL101" s="160"/>
      <c r="EM101" s="160"/>
      <c r="EN101" s="160"/>
      <c r="EO101" s="160"/>
      <c r="EP101" s="160"/>
      <c r="EQ101" s="160"/>
      <c r="ER101" s="160"/>
      <c r="ES101" s="160"/>
      <c r="ET101" s="160"/>
      <c r="EU101" s="160"/>
      <c r="EV101" s="160"/>
      <c r="EW101" s="160"/>
      <c r="EX101" s="160"/>
      <c r="EY101" s="160"/>
      <c r="EZ101" s="160"/>
      <c r="FA101" s="160"/>
      <c r="FB101" s="160"/>
      <c r="FC101" s="160"/>
      <c r="FD101" s="160"/>
      <c r="FE101" s="160"/>
      <c r="FF101" s="160"/>
      <c r="FG101" s="160"/>
    </row>
    <row r="102" spans="1:163" s="51" customFormat="1" ht="24.75" customHeight="1" x14ac:dyDescent="0.25">
      <c r="A102" s="32">
        <v>37</v>
      </c>
      <c r="B102" s="32"/>
      <c r="C102" s="91" t="str">
        <f>HYPERLINK(BP102,BK102)</f>
        <v xml:space="preserve"> Monitor product quality in food operations </v>
      </c>
      <c r="D102" s="107" t="s">
        <v>287</v>
      </c>
      <c r="E102" s="108" t="s">
        <v>8</v>
      </c>
      <c r="F102" s="109">
        <v>3</v>
      </c>
      <c r="G102" s="108"/>
      <c r="H102" s="110">
        <v>3</v>
      </c>
      <c r="I102" s="110"/>
      <c r="J102" s="111">
        <v>1</v>
      </c>
      <c r="K102" s="111"/>
      <c r="L102" s="133"/>
      <c r="M102" s="133"/>
      <c r="N102" s="133"/>
      <c r="O102" s="133"/>
      <c r="P102" s="196"/>
      <c r="Q102" s="103"/>
      <c r="R102" s="196"/>
      <c r="S102" s="103"/>
      <c r="T102" s="196"/>
      <c r="U102" s="103"/>
      <c r="V102" s="245"/>
      <c r="W102" s="103"/>
      <c r="X102" s="226">
        <v>1</v>
      </c>
      <c r="Y102" s="221"/>
      <c r="Z102" s="221">
        <v>1</v>
      </c>
      <c r="AA102" s="221"/>
      <c r="AB102" s="235">
        <f>SUM(L102:W102)</f>
        <v>0</v>
      </c>
      <c r="AC102" s="160"/>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c r="BG102" s="160"/>
      <c r="BH102" s="160"/>
      <c r="BI102" s="160"/>
      <c r="BJ102" s="160"/>
      <c r="BK102" s="161" t="s">
        <v>422</v>
      </c>
      <c r="BL102"/>
      <c r="BM102" s="61" t="s">
        <v>842</v>
      </c>
      <c r="BN102" t="s">
        <v>677</v>
      </c>
      <c r="BO102" s="160"/>
      <c r="BP102" t="s">
        <v>931</v>
      </c>
      <c r="BQ102" s="160"/>
      <c r="BR102" s="160"/>
      <c r="BS102" s="160"/>
      <c r="BT102" s="162">
        <v>37</v>
      </c>
      <c r="BU102" s="160"/>
      <c r="BV102" s="160"/>
      <c r="BW102" s="160"/>
      <c r="BX102" s="160"/>
      <c r="BY102" s="160"/>
      <c r="BZ102" s="160"/>
      <c r="CA102" s="160"/>
      <c r="CB102" s="160"/>
      <c r="CC102" s="160"/>
      <c r="CD102" s="160"/>
      <c r="CE102" s="160"/>
      <c r="CF102" s="160"/>
      <c r="CG102" s="160"/>
      <c r="CH102" s="160"/>
      <c r="CI102" s="160"/>
      <c r="CJ102" s="160"/>
      <c r="CK102" s="160"/>
      <c r="CL102" s="160"/>
      <c r="CM102" s="160"/>
      <c r="CN102" s="160"/>
      <c r="CO102" s="160"/>
      <c r="CP102" s="160"/>
      <c r="CQ102" s="160"/>
      <c r="CR102" s="160"/>
      <c r="CS102" s="160"/>
      <c r="CT102" s="160"/>
      <c r="CU102" s="160"/>
      <c r="CV102" s="160"/>
      <c r="CW102" s="160"/>
      <c r="CX102" s="160"/>
      <c r="CY102" s="160"/>
      <c r="CZ102" s="160"/>
      <c r="DA102" s="160"/>
      <c r="DB102" s="160"/>
      <c r="DC102" s="160"/>
      <c r="DD102" s="160"/>
      <c r="DE102" s="160"/>
      <c r="DF102" s="160"/>
      <c r="DG102" s="160"/>
      <c r="DH102" s="160"/>
      <c r="DI102" s="160"/>
      <c r="DJ102" s="160"/>
      <c r="DK102" s="160"/>
      <c r="DL102" s="160"/>
      <c r="DM102" s="160"/>
      <c r="DN102" s="160"/>
      <c r="DO102" s="160"/>
      <c r="DP102" s="160"/>
      <c r="DQ102" s="160"/>
      <c r="DR102" s="160"/>
      <c r="DS102" s="160"/>
      <c r="DT102" s="160"/>
      <c r="DU102" s="160"/>
      <c r="DV102" s="160"/>
      <c r="DW102" s="160"/>
      <c r="DX102" s="160"/>
      <c r="DY102" s="160"/>
      <c r="DZ102" s="160"/>
      <c r="EA102" s="160"/>
      <c r="EB102" s="160"/>
      <c r="EC102" s="160"/>
      <c r="ED102" s="160"/>
      <c r="EE102" s="160"/>
      <c r="EF102" s="160"/>
      <c r="EG102" s="160"/>
      <c r="EH102" s="160"/>
      <c r="EI102" s="160"/>
      <c r="EJ102" s="160"/>
      <c r="EK102" s="160"/>
      <c r="EL102" s="160"/>
      <c r="EM102" s="160"/>
      <c r="EN102" s="160"/>
      <c r="EO102" s="160"/>
      <c r="EP102" s="160"/>
      <c r="EQ102" s="160"/>
      <c r="ER102" s="160"/>
      <c r="ES102" s="160"/>
      <c r="ET102" s="160"/>
      <c r="EU102" s="160"/>
      <c r="EV102" s="160"/>
      <c r="EW102" s="160"/>
      <c r="EX102" s="160"/>
      <c r="EY102" s="160"/>
      <c r="EZ102" s="160"/>
      <c r="FA102" s="160"/>
      <c r="FB102" s="160"/>
      <c r="FC102" s="160"/>
      <c r="FD102" s="160"/>
      <c r="FE102" s="160"/>
      <c r="FF102" s="160"/>
      <c r="FG102" s="160"/>
    </row>
    <row r="103" spans="1:163" s="51" customFormat="1" ht="24.75" customHeight="1" x14ac:dyDescent="0.25">
      <c r="A103" s="32">
        <v>45</v>
      </c>
      <c r="B103" s="32"/>
      <c r="C103" s="91" t="str">
        <f>HYPERLINK(BP103,BK103)</f>
        <v xml:space="preserve"> Operate central control systems in food manufacture </v>
      </c>
      <c r="D103" s="107" t="s">
        <v>295</v>
      </c>
      <c r="E103" s="108" t="s">
        <v>7</v>
      </c>
      <c r="F103" s="109">
        <v>2</v>
      </c>
      <c r="G103" s="108"/>
      <c r="H103" s="110">
        <v>2</v>
      </c>
      <c r="I103" s="110"/>
      <c r="J103" s="111">
        <v>1</v>
      </c>
      <c r="K103" s="111"/>
      <c r="L103" s="133"/>
      <c r="M103" s="133"/>
      <c r="N103" s="133"/>
      <c r="O103" s="133"/>
      <c r="P103" s="103"/>
      <c r="Q103" s="103"/>
      <c r="R103" s="196"/>
      <c r="S103" s="103"/>
      <c r="T103" s="196"/>
      <c r="U103" s="103"/>
      <c r="V103" s="245"/>
      <c r="W103" s="103"/>
      <c r="X103" s="226">
        <v>1</v>
      </c>
      <c r="Y103" s="221"/>
      <c r="Z103" s="221">
        <v>1</v>
      </c>
      <c r="AA103" s="221"/>
      <c r="AB103" s="235">
        <f>SUM(L103:W103)</f>
        <v>0</v>
      </c>
      <c r="AC103" s="160"/>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c r="BG103" s="160"/>
      <c r="BH103" s="160"/>
      <c r="BI103" s="160"/>
      <c r="BJ103" s="160"/>
      <c r="BK103" s="161" t="s">
        <v>429</v>
      </c>
      <c r="BL103"/>
      <c r="BM103" s="61" t="s">
        <v>842</v>
      </c>
      <c r="BN103" t="s">
        <v>685</v>
      </c>
      <c r="BO103" s="160"/>
      <c r="BP103" t="s">
        <v>932</v>
      </c>
      <c r="BQ103" s="160"/>
      <c r="BR103" s="160"/>
      <c r="BS103" s="160"/>
      <c r="BT103" s="162">
        <v>45</v>
      </c>
      <c r="BU103" s="160"/>
      <c r="BV103" s="160"/>
      <c r="BW103" s="160"/>
      <c r="BX103" s="160"/>
      <c r="BY103" s="160"/>
      <c r="BZ103" s="160"/>
      <c r="CA103" s="160"/>
      <c r="CB103" s="160"/>
      <c r="CC103" s="160"/>
      <c r="CD103" s="160"/>
      <c r="CE103" s="160"/>
      <c r="CF103" s="160"/>
      <c r="CG103" s="160"/>
      <c r="CH103" s="160"/>
      <c r="CI103" s="160"/>
      <c r="CJ103" s="160"/>
      <c r="CK103" s="160"/>
      <c r="CL103" s="160"/>
      <c r="CM103" s="160"/>
      <c r="CN103" s="160"/>
      <c r="CO103" s="160"/>
      <c r="CP103" s="160"/>
      <c r="CQ103" s="160"/>
      <c r="CR103" s="160"/>
      <c r="CS103" s="160"/>
      <c r="CT103" s="160"/>
      <c r="CU103" s="160"/>
      <c r="CV103" s="160"/>
      <c r="CW103" s="160"/>
      <c r="CX103" s="160"/>
      <c r="CY103" s="160"/>
      <c r="CZ103" s="160"/>
      <c r="DA103" s="160"/>
      <c r="DB103" s="160"/>
      <c r="DC103" s="160"/>
      <c r="DD103" s="160"/>
      <c r="DE103" s="160"/>
      <c r="DF103" s="160"/>
      <c r="DG103" s="160"/>
      <c r="DH103" s="160"/>
      <c r="DI103" s="160"/>
      <c r="DJ103" s="160"/>
      <c r="DK103" s="160"/>
      <c r="DL103" s="160"/>
      <c r="DM103" s="160"/>
      <c r="DN103" s="160"/>
      <c r="DO103" s="160"/>
      <c r="DP103" s="160"/>
      <c r="DQ103" s="160"/>
      <c r="DR103" s="160"/>
      <c r="DS103" s="160"/>
      <c r="DT103" s="160"/>
      <c r="DU103" s="160"/>
      <c r="DV103" s="160"/>
      <c r="DW103" s="160"/>
      <c r="DX103" s="160"/>
      <c r="DY103" s="160"/>
      <c r="DZ103" s="160"/>
      <c r="EA103" s="160"/>
      <c r="EB103" s="160"/>
      <c r="EC103" s="160"/>
      <c r="ED103" s="160"/>
      <c r="EE103" s="160"/>
      <c r="EF103" s="160"/>
      <c r="EG103" s="160"/>
      <c r="EH103" s="160"/>
      <c r="EI103" s="160"/>
      <c r="EJ103" s="160"/>
      <c r="EK103" s="160"/>
      <c r="EL103" s="160"/>
      <c r="EM103" s="160"/>
      <c r="EN103" s="160"/>
      <c r="EO103" s="160"/>
      <c r="EP103" s="160"/>
      <c r="EQ103" s="160"/>
      <c r="ER103" s="160"/>
      <c r="ES103" s="160"/>
      <c r="ET103" s="160"/>
      <c r="EU103" s="160"/>
      <c r="EV103" s="160"/>
      <c r="EW103" s="160"/>
      <c r="EX103" s="160"/>
      <c r="EY103" s="160"/>
      <c r="EZ103" s="160"/>
      <c r="FA103" s="160"/>
      <c r="FB103" s="160"/>
      <c r="FC103" s="160"/>
      <c r="FD103" s="160"/>
      <c r="FE103" s="160"/>
      <c r="FF103" s="160"/>
      <c r="FG103" s="160"/>
    </row>
    <row r="104" spans="1:163" s="51" customFormat="1" ht="24.75" customHeight="1" x14ac:dyDescent="0.25">
      <c r="A104" s="32">
        <v>102</v>
      </c>
      <c r="B104" s="32"/>
      <c r="C104" s="91" t="str">
        <f>HYPERLINK(BP104,BK104)</f>
        <v xml:space="preserve"> Pack orders for despatch in food operations </v>
      </c>
      <c r="D104" s="107" t="s">
        <v>337</v>
      </c>
      <c r="E104" s="108" t="s">
        <v>7</v>
      </c>
      <c r="F104" s="109">
        <v>1</v>
      </c>
      <c r="G104" s="108"/>
      <c r="H104" s="110">
        <v>1</v>
      </c>
      <c r="I104" s="110"/>
      <c r="J104" s="111">
        <v>1</v>
      </c>
      <c r="K104" s="111"/>
      <c r="L104" s="133"/>
      <c r="M104" s="133"/>
      <c r="N104" s="133"/>
      <c r="O104" s="133"/>
      <c r="P104" s="103"/>
      <c r="Q104" s="103"/>
      <c r="R104" s="103"/>
      <c r="S104" s="103"/>
      <c r="T104" s="196"/>
      <c r="U104" s="103"/>
      <c r="V104" s="245"/>
      <c r="W104" s="103"/>
      <c r="X104" s="226">
        <v>1</v>
      </c>
      <c r="Y104" s="221"/>
      <c r="Z104" s="221">
        <v>1</v>
      </c>
      <c r="AA104" s="221"/>
      <c r="AB104" s="235">
        <f>SUM(L104:W104)</f>
        <v>0</v>
      </c>
      <c r="AC104" s="160"/>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c r="BG104" s="160"/>
      <c r="BH104" s="160"/>
      <c r="BI104" s="160"/>
      <c r="BJ104" s="160"/>
      <c r="BK104" s="161" t="s">
        <v>466</v>
      </c>
      <c r="BL104"/>
      <c r="BM104" s="61" t="s">
        <v>842</v>
      </c>
      <c r="BN104" t="s">
        <v>621</v>
      </c>
      <c r="BO104" s="160"/>
      <c r="BP104" t="s">
        <v>933</v>
      </c>
      <c r="BQ104" s="160"/>
      <c r="BR104" s="160"/>
      <c r="BS104" s="160"/>
      <c r="BT104" s="162">
        <v>102</v>
      </c>
      <c r="BU104" s="160"/>
      <c r="BV104" s="160"/>
      <c r="BW104" s="160"/>
      <c r="BX104" s="160"/>
      <c r="BY104" s="160"/>
      <c r="BZ104" s="160"/>
      <c r="CA104" s="160"/>
      <c r="CB104" s="160"/>
      <c r="CC104" s="160"/>
      <c r="CD104" s="160"/>
      <c r="CE104" s="160"/>
      <c r="CF104" s="160"/>
      <c r="CG104" s="160"/>
      <c r="CH104" s="160"/>
      <c r="CI104" s="160"/>
      <c r="CJ104" s="160"/>
      <c r="CK104" s="160"/>
      <c r="CL104" s="160"/>
      <c r="CM104" s="160"/>
      <c r="CN104" s="160"/>
      <c r="CO104" s="160"/>
      <c r="CP104" s="160"/>
      <c r="CQ104" s="160"/>
      <c r="CR104" s="160"/>
      <c r="CS104" s="160"/>
      <c r="CT104" s="160"/>
      <c r="CU104" s="160"/>
      <c r="CV104" s="160"/>
      <c r="CW104" s="160"/>
      <c r="CX104" s="160"/>
      <c r="CY104" s="160"/>
      <c r="CZ104" s="160"/>
      <c r="DA104" s="160"/>
      <c r="DB104" s="160"/>
      <c r="DC104" s="160"/>
      <c r="DD104" s="160"/>
      <c r="DE104" s="160"/>
      <c r="DF104" s="160"/>
      <c r="DG104" s="160"/>
      <c r="DH104" s="160"/>
      <c r="DI104" s="160"/>
      <c r="DJ104" s="160"/>
      <c r="DK104" s="160"/>
      <c r="DL104" s="160"/>
      <c r="DM104" s="160"/>
      <c r="DN104" s="160"/>
      <c r="DO104" s="160"/>
      <c r="DP104" s="160"/>
      <c r="DQ104" s="160"/>
      <c r="DR104" s="160"/>
      <c r="DS104" s="160"/>
      <c r="DT104" s="160"/>
      <c r="DU104" s="160"/>
      <c r="DV104" s="160"/>
      <c r="DW104" s="160"/>
      <c r="DX104" s="160"/>
      <c r="DY104" s="160"/>
      <c r="DZ104" s="160"/>
      <c r="EA104" s="160"/>
      <c r="EB104" s="160"/>
      <c r="EC104" s="160"/>
      <c r="ED104" s="160"/>
      <c r="EE104" s="160"/>
      <c r="EF104" s="160"/>
      <c r="EG104" s="160"/>
      <c r="EH104" s="160"/>
      <c r="EI104" s="160"/>
      <c r="EJ104" s="160"/>
      <c r="EK104" s="160"/>
      <c r="EL104" s="160"/>
      <c r="EM104" s="160"/>
      <c r="EN104" s="160"/>
      <c r="EO104" s="160"/>
      <c r="EP104" s="160"/>
      <c r="EQ104" s="160"/>
      <c r="ER104" s="160"/>
      <c r="ES104" s="160"/>
      <c r="ET104" s="160"/>
      <c r="EU104" s="160"/>
      <c r="EV104" s="160"/>
      <c r="EW104" s="160"/>
      <c r="EX104" s="160"/>
      <c r="EY104" s="160"/>
      <c r="EZ104" s="160"/>
      <c r="FA104" s="160"/>
      <c r="FB104" s="160"/>
      <c r="FC104" s="160"/>
      <c r="FD104" s="160"/>
      <c r="FE104" s="160"/>
      <c r="FF104" s="160"/>
      <c r="FG104" s="160"/>
    </row>
    <row r="105" spans="1:163" s="51" customFormat="1" ht="24.75" customHeight="1" x14ac:dyDescent="0.25">
      <c r="A105" s="32">
        <v>104</v>
      </c>
      <c r="B105" s="32"/>
      <c r="C105" s="91" t="str">
        <f>HYPERLINK(BP105,BK105)</f>
        <v xml:space="preserve"> Prepare orders for despatch in food operations </v>
      </c>
      <c r="D105" s="107" t="s">
        <v>339</v>
      </c>
      <c r="E105" s="108" t="s">
        <v>7</v>
      </c>
      <c r="F105" s="109">
        <v>3</v>
      </c>
      <c r="G105" s="108"/>
      <c r="H105" s="110">
        <v>3</v>
      </c>
      <c r="I105" s="110"/>
      <c r="J105" s="111">
        <v>1</v>
      </c>
      <c r="K105" s="111"/>
      <c r="L105" s="133"/>
      <c r="M105" s="133"/>
      <c r="N105" s="133"/>
      <c r="O105" s="133"/>
      <c r="P105" s="103"/>
      <c r="Q105" s="103"/>
      <c r="R105" s="103"/>
      <c r="S105" s="103"/>
      <c r="T105" s="196"/>
      <c r="U105" s="103"/>
      <c r="V105" s="245"/>
      <c r="W105" s="103"/>
      <c r="X105" s="226">
        <v>1</v>
      </c>
      <c r="Y105" s="221"/>
      <c r="Z105" s="221">
        <v>1</v>
      </c>
      <c r="AA105" s="221"/>
      <c r="AB105" s="235">
        <f>SUM(L105:W105)</f>
        <v>0</v>
      </c>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1" t="s">
        <v>468</v>
      </c>
      <c r="BL105"/>
      <c r="BM105" s="61" t="s">
        <v>842</v>
      </c>
      <c r="BN105" t="s">
        <v>623</v>
      </c>
      <c r="BO105" s="160"/>
      <c r="BP105" t="s">
        <v>934</v>
      </c>
      <c r="BQ105" s="160"/>
      <c r="BR105" s="160"/>
      <c r="BS105" s="160"/>
      <c r="BT105" s="162">
        <v>104</v>
      </c>
      <c r="BU105" s="160"/>
      <c r="BV105" s="160"/>
      <c r="BW105" s="160"/>
      <c r="BX105" s="160"/>
      <c r="BY105" s="160"/>
      <c r="BZ105" s="160"/>
      <c r="CA105" s="160"/>
      <c r="CB105" s="160"/>
      <c r="CC105" s="160"/>
      <c r="CD105" s="160"/>
      <c r="CE105" s="160"/>
      <c r="CF105" s="160"/>
      <c r="CG105" s="160"/>
      <c r="CH105" s="160"/>
      <c r="CI105" s="160"/>
      <c r="CJ105" s="160"/>
      <c r="CK105" s="160"/>
      <c r="CL105" s="160"/>
      <c r="CM105" s="160"/>
      <c r="CN105" s="160"/>
      <c r="CO105" s="160"/>
      <c r="CP105" s="160"/>
      <c r="CQ105" s="160"/>
      <c r="CR105" s="160"/>
      <c r="CS105" s="160"/>
      <c r="CT105" s="160"/>
      <c r="CU105" s="160"/>
      <c r="CV105" s="160"/>
      <c r="CW105" s="160"/>
      <c r="CX105" s="160"/>
      <c r="CY105" s="160"/>
      <c r="CZ105" s="160"/>
      <c r="DA105" s="160"/>
      <c r="DB105" s="160"/>
      <c r="DC105" s="160"/>
      <c r="DD105" s="160"/>
      <c r="DE105" s="160"/>
      <c r="DF105" s="160"/>
      <c r="DG105" s="160"/>
      <c r="DH105" s="160"/>
      <c r="DI105" s="160"/>
      <c r="DJ105" s="160"/>
      <c r="DK105" s="160"/>
      <c r="DL105" s="160"/>
      <c r="DM105" s="160"/>
      <c r="DN105" s="160"/>
      <c r="DO105" s="160"/>
      <c r="DP105" s="160"/>
      <c r="DQ105" s="160"/>
      <c r="DR105" s="160"/>
      <c r="DS105" s="160"/>
      <c r="DT105" s="160"/>
      <c r="DU105" s="160"/>
      <c r="DV105" s="160"/>
      <c r="DW105" s="160"/>
      <c r="DX105" s="160"/>
      <c r="DY105" s="160"/>
      <c r="DZ105" s="160"/>
      <c r="EA105" s="160"/>
      <c r="EB105" s="160"/>
      <c r="EC105" s="160"/>
      <c r="ED105" s="160"/>
      <c r="EE105" s="160"/>
      <c r="EF105" s="160"/>
      <c r="EG105" s="160"/>
      <c r="EH105" s="160"/>
      <c r="EI105" s="160"/>
      <c r="EJ105" s="160"/>
      <c r="EK105" s="160"/>
      <c r="EL105" s="160"/>
      <c r="EM105" s="160"/>
      <c r="EN105" s="160"/>
      <c r="EO105" s="160"/>
      <c r="EP105" s="160"/>
      <c r="EQ105" s="160"/>
      <c r="ER105" s="160"/>
      <c r="ES105" s="160"/>
      <c r="ET105" s="160"/>
      <c r="EU105" s="160"/>
      <c r="EV105" s="160"/>
      <c r="EW105" s="160"/>
      <c r="EX105" s="160"/>
      <c r="EY105" s="160"/>
      <c r="EZ105" s="160"/>
      <c r="FA105" s="160"/>
      <c r="FB105" s="160"/>
      <c r="FC105" s="160"/>
      <c r="FD105" s="160"/>
      <c r="FE105" s="160"/>
      <c r="FF105" s="160"/>
      <c r="FG105" s="160"/>
    </row>
    <row r="106" spans="1:163" s="51" customFormat="1" ht="24.75" customHeight="1" x14ac:dyDescent="0.25">
      <c r="A106" s="32">
        <v>57</v>
      </c>
      <c r="B106" s="32"/>
      <c r="C106" s="91" t="str">
        <f>HYPERLINK(BP106,BK106)</f>
        <v xml:space="preserve"> Prepare sauces and marinades by hand in food manufacture </v>
      </c>
      <c r="D106" s="107" t="s">
        <v>307</v>
      </c>
      <c r="E106" s="108" t="s">
        <v>7</v>
      </c>
      <c r="F106" s="109">
        <v>3</v>
      </c>
      <c r="G106" s="108"/>
      <c r="H106" s="110">
        <v>3</v>
      </c>
      <c r="I106" s="110"/>
      <c r="J106" s="111">
        <v>1</v>
      </c>
      <c r="K106" s="111"/>
      <c r="L106" s="133"/>
      <c r="M106" s="133"/>
      <c r="N106" s="133"/>
      <c r="O106" s="133"/>
      <c r="P106" s="103"/>
      <c r="Q106" s="103"/>
      <c r="R106" s="196"/>
      <c r="S106" s="103"/>
      <c r="T106" s="196"/>
      <c r="U106" s="103"/>
      <c r="V106" s="245"/>
      <c r="W106" s="103"/>
      <c r="X106" s="226">
        <v>1</v>
      </c>
      <c r="Y106" s="221"/>
      <c r="Z106" s="221">
        <v>1</v>
      </c>
      <c r="AA106" s="221"/>
      <c r="AB106" s="235">
        <f>SUM(L106:W106)</f>
        <v>0</v>
      </c>
      <c r="AC106" s="160"/>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0"/>
      <c r="BA106" s="160"/>
      <c r="BB106" s="160"/>
      <c r="BC106" s="160"/>
      <c r="BD106" s="160"/>
      <c r="BE106" s="160"/>
      <c r="BF106" s="160"/>
      <c r="BG106" s="160"/>
      <c r="BH106" s="160"/>
      <c r="BI106" s="160"/>
      <c r="BJ106" s="160"/>
      <c r="BK106" s="161" t="s">
        <v>441</v>
      </c>
      <c r="BL106"/>
      <c r="BM106" s="61" t="s">
        <v>842</v>
      </c>
      <c r="BN106" t="s">
        <v>641</v>
      </c>
      <c r="BO106" s="160"/>
      <c r="BP106" t="s">
        <v>935</v>
      </c>
      <c r="BQ106" s="160"/>
      <c r="BR106" s="160"/>
      <c r="BS106" s="160"/>
      <c r="BT106" s="162">
        <v>57</v>
      </c>
      <c r="BU106" s="160"/>
      <c r="BV106" s="160"/>
      <c r="BW106" s="160"/>
      <c r="BX106" s="160"/>
      <c r="BY106" s="160"/>
      <c r="BZ106" s="160"/>
      <c r="CA106" s="160"/>
      <c r="CB106" s="160"/>
      <c r="CC106" s="160"/>
      <c r="CD106" s="160"/>
      <c r="CE106" s="160"/>
      <c r="CF106" s="160"/>
      <c r="CG106" s="160"/>
      <c r="CH106" s="160"/>
      <c r="CI106" s="160"/>
      <c r="CJ106" s="160"/>
      <c r="CK106" s="160"/>
      <c r="CL106" s="160"/>
      <c r="CM106" s="160"/>
      <c r="CN106" s="160"/>
      <c r="CO106" s="160"/>
      <c r="CP106" s="160"/>
      <c r="CQ106" s="160"/>
      <c r="CR106" s="160"/>
      <c r="CS106" s="160"/>
      <c r="CT106" s="160"/>
      <c r="CU106" s="160"/>
      <c r="CV106" s="160"/>
      <c r="CW106" s="160"/>
      <c r="CX106" s="160"/>
      <c r="CY106" s="160"/>
      <c r="CZ106" s="160"/>
      <c r="DA106" s="160"/>
      <c r="DB106" s="160"/>
      <c r="DC106" s="160"/>
      <c r="DD106" s="160"/>
      <c r="DE106" s="160"/>
      <c r="DF106" s="160"/>
      <c r="DG106" s="160"/>
      <c r="DH106" s="160"/>
      <c r="DI106" s="160"/>
      <c r="DJ106" s="160"/>
      <c r="DK106" s="160"/>
      <c r="DL106" s="160"/>
      <c r="DM106" s="160"/>
      <c r="DN106" s="160"/>
      <c r="DO106" s="160"/>
      <c r="DP106" s="160"/>
      <c r="DQ106" s="160"/>
      <c r="DR106" s="160"/>
      <c r="DS106" s="160"/>
      <c r="DT106" s="160"/>
      <c r="DU106" s="160"/>
      <c r="DV106" s="160"/>
      <c r="DW106" s="160"/>
      <c r="DX106" s="160"/>
      <c r="DY106" s="160"/>
      <c r="DZ106" s="160"/>
      <c r="EA106" s="160"/>
      <c r="EB106" s="160"/>
      <c r="EC106" s="160"/>
      <c r="ED106" s="160"/>
      <c r="EE106" s="160"/>
      <c r="EF106" s="160"/>
      <c r="EG106" s="160"/>
      <c r="EH106" s="160"/>
      <c r="EI106" s="160"/>
      <c r="EJ106" s="160"/>
      <c r="EK106" s="160"/>
      <c r="EL106" s="160"/>
      <c r="EM106" s="160"/>
      <c r="EN106" s="160"/>
      <c r="EO106" s="160"/>
      <c r="EP106" s="160"/>
      <c r="EQ106" s="160"/>
      <c r="ER106" s="160"/>
      <c r="ES106" s="160"/>
      <c r="ET106" s="160"/>
      <c r="EU106" s="160"/>
      <c r="EV106" s="160"/>
      <c r="EW106" s="160"/>
      <c r="EX106" s="160"/>
      <c r="EY106" s="160"/>
      <c r="EZ106" s="160"/>
      <c r="FA106" s="160"/>
      <c r="FB106" s="160"/>
      <c r="FC106" s="160"/>
      <c r="FD106" s="160"/>
      <c r="FE106" s="160"/>
      <c r="FF106" s="160"/>
      <c r="FG106" s="160"/>
    </row>
    <row r="107" spans="1:163" s="51" customFormat="1" ht="24.75" customHeight="1" x14ac:dyDescent="0.25">
      <c r="A107" s="32">
        <v>154</v>
      </c>
      <c r="B107" s="32"/>
      <c r="C107" s="91" t="str">
        <f>HYPERLINK(BP107,BK107)</f>
        <v xml:space="preserve"> Principles of cans and closing cans in food manufacture </v>
      </c>
      <c r="D107" s="107" t="s">
        <v>388</v>
      </c>
      <c r="E107" s="108" t="s">
        <v>7</v>
      </c>
      <c r="F107" s="109">
        <v>2</v>
      </c>
      <c r="G107" s="108"/>
      <c r="H107" s="112"/>
      <c r="I107" s="110">
        <v>2</v>
      </c>
      <c r="J107" s="111"/>
      <c r="K107" s="114"/>
      <c r="L107" s="133">
        <v>1</v>
      </c>
      <c r="M107" s="133"/>
      <c r="N107" s="133"/>
      <c r="O107" s="133"/>
      <c r="P107" s="103"/>
      <c r="Q107" s="103"/>
      <c r="R107" s="196"/>
      <c r="S107" s="103"/>
      <c r="T107" s="196"/>
      <c r="U107" s="103"/>
      <c r="V107" s="245"/>
      <c r="W107" s="103"/>
      <c r="X107" s="226">
        <v>1</v>
      </c>
      <c r="Y107" s="221"/>
      <c r="Z107" s="221"/>
      <c r="AA107" s="221">
        <v>1</v>
      </c>
      <c r="AB107" s="235">
        <f>SUM(L107:W107)</f>
        <v>1</v>
      </c>
      <c r="AC107" s="160"/>
      <c r="AD107" s="160"/>
      <c r="AE107" s="160"/>
      <c r="AF107" s="160"/>
      <c r="AG107" s="160"/>
      <c r="AH107" s="160"/>
      <c r="AI107" s="160"/>
      <c r="AJ107" s="160"/>
      <c r="AK107" s="160"/>
      <c r="AL107" s="160"/>
      <c r="AM107" s="160"/>
      <c r="AN107" s="160"/>
      <c r="AO107" s="160"/>
      <c r="AP107" s="160"/>
      <c r="AQ107" s="160"/>
      <c r="AR107" s="160"/>
      <c r="AS107" s="160"/>
      <c r="AT107" s="160"/>
      <c r="AU107" s="160"/>
      <c r="AV107" s="160"/>
      <c r="AW107" s="160"/>
      <c r="AX107" s="160"/>
      <c r="AY107" s="160"/>
      <c r="AZ107" s="160"/>
      <c r="BA107" s="160"/>
      <c r="BB107" s="160"/>
      <c r="BC107" s="160"/>
      <c r="BD107" s="160"/>
      <c r="BE107" s="160"/>
      <c r="BF107" s="160"/>
      <c r="BG107" s="160"/>
      <c r="BH107" s="160"/>
      <c r="BI107" s="160"/>
      <c r="BJ107" s="160"/>
      <c r="BK107" s="161" t="s">
        <v>510</v>
      </c>
      <c r="BL107"/>
      <c r="BM107" s="61" t="s">
        <v>842</v>
      </c>
      <c r="BN107" t="s">
        <v>721</v>
      </c>
      <c r="BO107" s="160"/>
      <c r="BP107" t="s">
        <v>937</v>
      </c>
      <c r="BQ107" s="160"/>
      <c r="BR107" s="160"/>
      <c r="BS107" s="160"/>
      <c r="BT107" s="162">
        <v>154</v>
      </c>
      <c r="BU107" s="160"/>
      <c r="BV107" s="160"/>
      <c r="BW107" s="160"/>
      <c r="BX107" s="160"/>
      <c r="BY107" s="160"/>
      <c r="BZ107" s="160"/>
      <c r="CA107" s="160"/>
      <c r="CB107" s="160"/>
      <c r="CC107" s="160"/>
      <c r="CD107" s="160"/>
      <c r="CE107" s="160"/>
      <c r="CF107" s="160"/>
      <c r="CG107" s="160"/>
      <c r="CH107" s="160"/>
      <c r="CI107" s="160"/>
      <c r="CJ107" s="160"/>
      <c r="CK107" s="160"/>
      <c r="CL107" s="160"/>
      <c r="CM107" s="160"/>
      <c r="CN107" s="160"/>
      <c r="CO107" s="160"/>
      <c r="CP107" s="160"/>
      <c r="CQ107" s="160"/>
      <c r="CR107" s="160"/>
      <c r="CS107" s="160"/>
      <c r="CT107" s="160"/>
      <c r="CU107" s="160"/>
      <c r="CV107" s="160"/>
      <c r="CW107" s="160"/>
      <c r="CX107" s="160"/>
      <c r="CY107" s="160"/>
      <c r="CZ107" s="160"/>
      <c r="DA107" s="160"/>
      <c r="DB107" s="160"/>
      <c r="DC107" s="160"/>
      <c r="DD107" s="160"/>
      <c r="DE107" s="160"/>
      <c r="DF107" s="160"/>
      <c r="DG107" s="160"/>
      <c r="DH107" s="160"/>
      <c r="DI107" s="160"/>
      <c r="DJ107" s="160"/>
      <c r="DK107" s="160"/>
      <c r="DL107" s="160"/>
      <c r="DM107" s="160"/>
      <c r="DN107" s="160"/>
      <c r="DO107" s="160"/>
      <c r="DP107" s="160"/>
      <c r="DQ107" s="160"/>
      <c r="DR107" s="160"/>
      <c r="DS107" s="160"/>
      <c r="DT107" s="160"/>
      <c r="DU107" s="160"/>
      <c r="DV107" s="160"/>
      <c r="DW107" s="160"/>
      <c r="DX107" s="160"/>
      <c r="DY107" s="160"/>
      <c r="DZ107" s="160"/>
      <c r="EA107" s="160"/>
      <c r="EB107" s="160"/>
      <c r="EC107" s="160"/>
      <c r="ED107" s="160"/>
      <c r="EE107" s="160"/>
      <c r="EF107" s="160"/>
      <c r="EG107" s="160"/>
      <c r="EH107" s="160"/>
      <c r="EI107" s="160"/>
      <c r="EJ107" s="160"/>
      <c r="EK107" s="160"/>
      <c r="EL107" s="160"/>
      <c r="EM107" s="160"/>
      <c r="EN107" s="160"/>
      <c r="EO107" s="160"/>
      <c r="EP107" s="160"/>
      <c r="EQ107" s="160"/>
      <c r="ER107" s="160"/>
      <c r="ES107" s="160"/>
      <c r="ET107" s="160"/>
      <c r="EU107" s="160"/>
      <c r="EV107" s="160"/>
      <c r="EW107" s="160"/>
      <c r="EX107" s="160"/>
      <c r="EY107" s="160"/>
      <c r="EZ107" s="160"/>
      <c r="FA107" s="160"/>
      <c r="FB107" s="160"/>
      <c r="FC107" s="160"/>
      <c r="FD107" s="160"/>
      <c r="FE107" s="160"/>
      <c r="FF107" s="160"/>
      <c r="FG107" s="160"/>
    </row>
    <row r="108" spans="1:163" s="51" customFormat="1" ht="24.75" customHeight="1" x14ac:dyDescent="0.25">
      <c r="A108" s="32">
        <v>153</v>
      </c>
      <c r="B108" s="32"/>
      <c r="C108" s="91" t="str">
        <f>HYPERLINK(BP108,BK108)</f>
        <v xml:space="preserve"> Principles of sterile processing in food technology </v>
      </c>
      <c r="D108" s="107" t="s">
        <v>387</v>
      </c>
      <c r="E108" s="108" t="s">
        <v>8</v>
      </c>
      <c r="F108" s="109">
        <v>4</v>
      </c>
      <c r="G108" s="108"/>
      <c r="H108" s="112"/>
      <c r="I108" s="110">
        <v>4</v>
      </c>
      <c r="J108" s="111"/>
      <c r="K108" s="114"/>
      <c r="L108" s="133">
        <v>1</v>
      </c>
      <c r="M108" s="133"/>
      <c r="N108" s="133"/>
      <c r="O108" s="133"/>
      <c r="P108" s="103"/>
      <c r="Q108" s="103"/>
      <c r="R108" s="196"/>
      <c r="S108" s="103"/>
      <c r="T108" s="196"/>
      <c r="U108" s="103"/>
      <c r="V108" s="245"/>
      <c r="W108" s="103"/>
      <c r="X108" s="226">
        <v>1</v>
      </c>
      <c r="Y108" s="221"/>
      <c r="Z108" s="221"/>
      <c r="AA108" s="221">
        <v>1</v>
      </c>
      <c r="AB108" s="235">
        <f>SUM(L108:W108)</f>
        <v>1</v>
      </c>
      <c r="AC108" s="160"/>
      <c r="AD108" s="160"/>
      <c r="AE108" s="160"/>
      <c r="AF108" s="160"/>
      <c r="AG108" s="160"/>
      <c r="AH108" s="160"/>
      <c r="AI108" s="160"/>
      <c r="AJ108" s="160"/>
      <c r="AK108" s="160"/>
      <c r="AL108" s="160"/>
      <c r="AM108" s="160"/>
      <c r="AN108" s="160"/>
      <c r="AO108" s="160"/>
      <c r="AP108" s="160"/>
      <c r="AQ108" s="160"/>
      <c r="AR108" s="160"/>
      <c r="AS108" s="160"/>
      <c r="AT108" s="160"/>
      <c r="AU108" s="160"/>
      <c r="AV108" s="160"/>
      <c r="AW108" s="160"/>
      <c r="AX108" s="160"/>
      <c r="AY108" s="160"/>
      <c r="AZ108" s="160"/>
      <c r="BA108" s="160"/>
      <c r="BB108" s="160"/>
      <c r="BC108" s="160"/>
      <c r="BD108" s="160"/>
      <c r="BE108" s="160"/>
      <c r="BF108" s="160"/>
      <c r="BG108" s="160"/>
      <c r="BH108" s="160"/>
      <c r="BI108" s="160"/>
      <c r="BJ108" s="160"/>
      <c r="BK108" s="161" t="s">
        <v>509</v>
      </c>
      <c r="BL108"/>
      <c r="BM108" s="61" t="s">
        <v>842</v>
      </c>
      <c r="BN108" t="s">
        <v>720</v>
      </c>
      <c r="BO108" s="160"/>
      <c r="BP108" t="s">
        <v>940</v>
      </c>
      <c r="BQ108" s="160"/>
      <c r="BR108" s="160"/>
      <c r="BS108" s="160"/>
      <c r="BT108" s="162">
        <v>153</v>
      </c>
      <c r="BU108" s="160"/>
      <c r="BV108" s="160"/>
      <c r="BW108" s="160"/>
      <c r="BX108" s="160"/>
      <c r="BY108" s="160"/>
      <c r="BZ108" s="160"/>
      <c r="CA108" s="160"/>
      <c r="CB108" s="160"/>
      <c r="CC108" s="160"/>
      <c r="CD108" s="160"/>
      <c r="CE108" s="160"/>
      <c r="CF108" s="160"/>
      <c r="CG108" s="160"/>
      <c r="CH108" s="160"/>
      <c r="CI108" s="160"/>
      <c r="CJ108" s="160"/>
      <c r="CK108" s="160"/>
      <c r="CL108" s="160"/>
      <c r="CM108" s="160"/>
      <c r="CN108" s="160"/>
      <c r="CO108" s="160"/>
      <c r="CP108" s="160"/>
      <c r="CQ108" s="160"/>
      <c r="CR108" s="160"/>
      <c r="CS108" s="160"/>
      <c r="CT108" s="160"/>
      <c r="CU108" s="160"/>
      <c r="CV108" s="160"/>
      <c r="CW108" s="160"/>
      <c r="CX108" s="160"/>
      <c r="CY108" s="160"/>
      <c r="CZ108" s="160"/>
      <c r="DA108" s="160"/>
      <c r="DB108" s="160"/>
      <c r="DC108" s="160"/>
      <c r="DD108" s="160"/>
      <c r="DE108" s="160"/>
      <c r="DF108" s="160"/>
      <c r="DG108" s="160"/>
      <c r="DH108" s="160"/>
      <c r="DI108" s="160"/>
      <c r="DJ108" s="160"/>
      <c r="DK108" s="160"/>
      <c r="DL108" s="160"/>
      <c r="DM108" s="160"/>
      <c r="DN108" s="160"/>
      <c r="DO108" s="160"/>
      <c r="DP108" s="160"/>
      <c r="DQ108" s="160"/>
      <c r="DR108" s="160"/>
      <c r="DS108" s="160"/>
      <c r="DT108" s="160"/>
      <c r="DU108" s="160"/>
      <c r="DV108" s="160"/>
      <c r="DW108" s="160"/>
      <c r="DX108" s="160"/>
      <c r="DY108" s="160"/>
      <c r="DZ108" s="160"/>
      <c r="EA108" s="160"/>
      <c r="EB108" s="160"/>
      <c r="EC108" s="160"/>
      <c r="ED108" s="160"/>
      <c r="EE108" s="160"/>
      <c r="EF108" s="160"/>
      <c r="EG108" s="160"/>
      <c r="EH108" s="160"/>
      <c r="EI108" s="160"/>
      <c r="EJ108" s="160"/>
      <c r="EK108" s="160"/>
      <c r="EL108" s="160"/>
      <c r="EM108" s="160"/>
      <c r="EN108" s="160"/>
      <c r="EO108" s="160"/>
      <c r="EP108" s="160"/>
      <c r="EQ108" s="160"/>
      <c r="ER108" s="160"/>
      <c r="ES108" s="160"/>
      <c r="ET108" s="160"/>
      <c r="EU108" s="160"/>
      <c r="EV108" s="160"/>
      <c r="EW108" s="160"/>
      <c r="EX108" s="160"/>
      <c r="EY108" s="160"/>
      <c r="EZ108" s="160"/>
      <c r="FA108" s="160"/>
      <c r="FB108" s="160"/>
      <c r="FC108" s="160"/>
      <c r="FD108" s="160"/>
      <c r="FE108" s="160"/>
      <c r="FF108" s="160"/>
      <c r="FG108" s="160"/>
    </row>
    <row r="109" spans="1:163" s="51" customFormat="1" ht="24.75" customHeight="1" x14ac:dyDescent="0.25">
      <c r="A109" s="32">
        <v>100</v>
      </c>
      <c r="B109" s="32"/>
      <c r="C109" s="91" t="str">
        <f>HYPERLINK(BP109,BK109)</f>
        <v xml:space="preserve"> Produce product packs in food operations </v>
      </c>
      <c r="D109" s="107" t="s">
        <v>335</v>
      </c>
      <c r="E109" s="108" t="s">
        <v>7</v>
      </c>
      <c r="F109" s="109">
        <v>3</v>
      </c>
      <c r="G109" s="108"/>
      <c r="H109" s="110">
        <v>3</v>
      </c>
      <c r="I109" s="110"/>
      <c r="J109" s="111">
        <v>1</v>
      </c>
      <c r="K109" s="111"/>
      <c r="L109" s="133"/>
      <c r="M109" s="133"/>
      <c r="N109" s="133"/>
      <c r="O109" s="133"/>
      <c r="P109" s="103"/>
      <c r="Q109" s="103"/>
      <c r="R109" s="103"/>
      <c r="S109" s="103"/>
      <c r="T109" s="196"/>
      <c r="U109" s="103"/>
      <c r="V109" s="245"/>
      <c r="W109" s="103"/>
      <c r="X109" s="226">
        <v>1</v>
      </c>
      <c r="Y109" s="221"/>
      <c r="Z109" s="221">
        <v>1</v>
      </c>
      <c r="AA109" s="221"/>
      <c r="AB109" s="235">
        <f>SUM(L109:W109)</f>
        <v>0</v>
      </c>
      <c r="AC109" s="160"/>
      <c r="AD109" s="160"/>
      <c r="AE109" s="160"/>
      <c r="AF109" s="160"/>
      <c r="AG109" s="160"/>
      <c r="AH109" s="160"/>
      <c r="AI109" s="160"/>
      <c r="AJ109" s="160"/>
      <c r="AK109" s="160"/>
      <c r="AL109" s="160"/>
      <c r="AM109" s="160"/>
      <c r="AN109" s="160"/>
      <c r="AO109" s="160"/>
      <c r="AP109" s="160"/>
      <c r="AQ109" s="160"/>
      <c r="AR109" s="160"/>
      <c r="AS109" s="160"/>
      <c r="AT109" s="160"/>
      <c r="AU109" s="160"/>
      <c r="AV109" s="160"/>
      <c r="AW109" s="160"/>
      <c r="AX109" s="160"/>
      <c r="AY109" s="160"/>
      <c r="AZ109" s="160"/>
      <c r="BA109" s="160"/>
      <c r="BB109" s="160"/>
      <c r="BC109" s="160"/>
      <c r="BD109" s="160"/>
      <c r="BE109" s="160"/>
      <c r="BF109" s="160"/>
      <c r="BG109" s="160"/>
      <c r="BH109" s="160"/>
      <c r="BI109" s="160"/>
      <c r="BJ109" s="160"/>
      <c r="BK109" s="161" t="s">
        <v>464</v>
      </c>
      <c r="BL109"/>
      <c r="BM109" s="61" t="s">
        <v>842</v>
      </c>
      <c r="BN109" t="s">
        <v>653</v>
      </c>
      <c r="BO109" s="160"/>
      <c r="BP109" t="s">
        <v>942</v>
      </c>
      <c r="BQ109" s="160"/>
      <c r="BR109" s="160"/>
      <c r="BS109" s="160"/>
      <c r="BT109" s="162">
        <v>100</v>
      </c>
      <c r="BU109" s="160"/>
      <c r="BV109" s="160"/>
      <c r="BW109" s="160"/>
      <c r="BX109" s="160"/>
      <c r="BY109" s="160"/>
      <c r="BZ109" s="160"/>
      <c r="CA109" s="160"/>
      <c r="CB109" s="160"/>
      <c r="CC109" s="160"/>
      <c r="CD109" s="160"/>
      <c r="CE109" s="160"/>
      <c r="CF109" s="160"/>
      <c r="CG109" s="160"/>
      <c r="CH109" s="160"/>
      <c r="CI109" s="160"/>
      <c r="CJ109" s="160"/>
      <c r="CK109" s="160"/>
      <c r="CL109" s="160"/>
      <c r="CM109" s="160"/>
      <c r="CN109" s="160"/>
      <c r="CO109" s="160"/>
      <c r="CP109" s="160"/>
      <c r="CQ109" s="160"/>
      <c r="CR109" s="160"/>
      <c r="CS109" s="160"/>
      <c r="CT109" s="160"/>
      <c r="CU109" s="160"/>
      <c r="CV109" s="160"/>
      <c r="CW109" s="160"/>
      <c r="CX109" s="160"/>
      <c r="CY109" s="160"/>
      <c r="CZ109" s="160"/>
      <c r="DA109" s="160"/>
      <c r="DB109" s="160"/>
      <c r="DC109" s="160"/>
      <c r="DD109" s="160"/>
      <c r="DE109" s="160"/>
      <c r="DF109" s="160"/>
      <c r="DG109" s="160"/>
      <c r="DH109" s="160"/>
      <c r="DI109" s="160"/>
      <c r="DJ109" s="160"/>
      <c r="DK109" s="160"/>
      <c r="DL109" s="160"/>
      <c r="DM109" s="160"/>
      <c r="DN109" s="160"/>
      <c r="DO109" s="160"/>
      <c r="DP109" s="160"/>
      <c r="DQ109" s="160"/>
      <c r="DR109" s="160"/>
      <c r="DS109" s="160"/>
      <c r="DT109" s="160"/>
      <c r="DU109" s="160"/>
      <c r="DV109" s="160"/>
      <c r="DW109" s="160"/>
      <c r="DX109" s="160"/>
      <c r="DY109" s="160"/>
      <c r="DZ109" s="160"/>
      <c r="EA109" s="160"/>
      <c r="EB109" s="160"/>
      <c r="EC109" s="160"/>
      <c r="ED109" s="160"/>
      <c r="EE109" s="160"/>
      <c r="EF109" s="160"/>
      <c r="EG109" s="160"/>
      <c r="EH109" s="160"/>
      <c r="EI109" s="160"/>
      <c r="EJ109" s="160"/>
      <c r="EK109" s="160"/>
      <c r="EL109" s="160"/>
      <c r="EM109" s="160"/>
      <c r="EN109" s="160"/>
      <c r="EO109" s="160"/>
      <c r="EP109" s="160"/>
      <c r="EQ109" s="160"/>
      <c r="ER109" s="160"/>
      <c r="ES109" s="160"/>
      <c r="ET109" s="160"/>
      <c r="EU109" s="160"/>
      <c r="EV109" s="160"/>
      <c r="EW109" s="160"/>
      <c r="EX109" s="160"/>
      <c r="EY109" s="160"/>
      <c r="EZ109" s="160"/>
      <c r="FA109" s="160"/>
      <c r="FB109" s="160"/>
      <c r="FC109" s="160"/>
      <c r="FD109" s="160"/>
      <c r="FE109" s="160"/>
      <c r="FF109" s="160"/>
      <c r="FG109" s="160"/>
    </row>
    <row r="110" spans="1:163" s="51" customFormat="1" ht="24.75" customHeight="1" x14ac:dyDescent="0.25">
      <c r="A110" s="32">
        <v>63</v>
      </c>
      <c r="B110" s="32"/>
      <c r="C110" s="91" t="str">
        <f>HYPERLINK(BP110,BK110)</f>
        <v xml:space="preserve"> Sell food products in a retail environment </v>
      </c>
      <c r="D110" s="107" t="s">
        <v>313</v>
      </c>
      <c r="E110" s="108" t="s">
        <v>7</v>
      </c>
      <c r="F110" s="109">
        <v>2</v>
      </c>
      <c r="G110" s="108"/>
      <c r="H110" s="110">
        <v>2</v>
      </c>
      <c r="I110" s="110"/>
      <c r="J110" s="111">
        <v>1</v>
      </c>
      <c r="K110" s="111"/>
      <c r="L110" s="133"/>
      <c r="M110" s="133"/>
      <c r="N110" s="133"/>
      <c r="O110" s="133"/>
      <c r="P110" s="103"/>
      <c r="Q110" s="103"/>
      <c r="R110" s="196"/>
      <c r="S110" s="103"/>
      <c r="T110" s="196"/>
      <c r="U110" s="103"/>
      <c r="V110" s="245"/>
      <c r="W110" s="103"/>
      <c r="X110" s="226">
        <v>1</v>
      </c>
      <c r="Y110" s="221"/>
      <c r="Z110" s="221">
        <v>1</v>
      </c>
      <c r="AA110" s="221"/>
      <c r="AB110" s="235">
        <f>SUM(L110:W110)</f>
        <v>0</v>
      </c>
      <c r="AC110" s="160"/>
      <c r="AD110" s="160"/>
      <c r="AE110" s="160"/>
      <c r="AF110" s="160"/>
      <c r="AG110" s="160"/>
      <c r="AH110" s="160"/>
      <c r="AI110" s="160"/>
      <c r="AJ110" s="160"/>
      <c r="AK110" s="160"/>
      <c r="AL110" s="160"/>
      <c r="AM110" s="160"/>
      <c r="AN110" s="160"/>
      <c r="AO110" s="160"/>
      <c r="AP110" s="160"/>
      <c r="AQ110" s="160"/>
      <c r="AR110" s="160"/>
      <c r="AS110" s="160"/>
      <c r="AT110" s="160"/>
      <c r="AU110" s="160"/>
      <c r="AV110" s="160"/>
      <c r="AW110" s="160"/>
      <c r="AX110" s="160"/>
      <c r="AY110" s="160"/>
      <c r="AZ110" s="160"/>
      <c r="BA110" s="160"/>
      <c r="BB110" s="160"/>
      <c r="BC110" s="160"/>
      <c r="BD110" s="160"/>
      <c r="BE110" s="160"/>
      <c r="BF110" s="160"/>
      <c r="BG110" s="160"/>
      <c r="BH110" s="160"/>
      <c r="BI110" s="160"/>
      <c r="BJ110" s="160"/>
      <c r="BK110" s="161" t="s">
        <v>447</v>
      </c>
      <c r="BL110"/>
      <c r="BM110" s="61" t="s">
        <v>842</v>
      </c>
      <c r="BN110" t="s">
        <v>616</v>
      </c>
      <c r="BO110" s="160"/>
      <c r="BP110" t="s">
        <v>943</v>
      </c>
      <c r="BQ110" s="160"/>
      <c r="BR110" s="160"/>
      <c r="BS110" s="160"/>
      <c r="BT110" s="162">
        <v>63</v>
      </c>
      <c r="BU110" s="160"/>
      <c r="BV110" s="160"/>
      <c r="BW110" s="160"/>
      <c r="BX110" s="160"/>
      <c r="BY110" s="160"/>
      <c r="BZ110" s="160"/>
      <c r="CA110" s="160"/>
      <c r="CB110" s="160"/>
      <c r="CC110" s="160"/>
      <c r="CD110" s="160"/>
      <c r="CE110" s="160"/>
      <c r="CF110" s="160"/>
      <c r="CG110" s="160"/>
      <c r="CH110" s="160"/>
      <c r="CI110" s="160"/>
      <c r="CJ110" s="160"/>
      <c r="CK110" s="160"/>
      <c r="CL110" s="160"/>
      <c r="CM110" s="160"/>
      <c r="CN110" s="160"/>
      <c r="CO110" s="160"/>
      <c r="CP110" s="160"/>
      <c r="CQ110" s="160"/>
      <c r="CR110" s="160"/>
      <c r="CS110" s="160"/>
      <c r="CT110" s="160"/>
      <c r="CU110" s="160"/>
      <c r="CV110" s="160"/>
      <c r="CW110" s="160"/>
      <c r="CX110" s="160"/>
      <c r="CY110" s="160"/>
      <c r="CZ110" s="160"/>
      <c r="DA110" s="160"/>
      <c r="DB110" s="160"/>
      <c r="DC110" s="160"/>
      <c r="DD110" s="160"/>
      <c r="DE110" s="160"/>
      <c r="DF110" s="160"/>
      <c r="DG110" s="160"/>
      <c r="DH110" s="160"/>
      <c r="DI110" s="160"/>
      <c r="DJ110" s="160"/>
      <c r="DK110" s="160"/>
      <c r="DL110" s="160"/>
      <c r="DM110" s="160"/>
      <c r="DN110" s="160"/>
      <c r="DO110" s="160"/>
      <c r="DP110" s="160"/>
      <c r="DQ110" s="160"/>
      <c r="DR110" s="160"/>
      <c r="DS110" s="160"/>
      <c r="DT110" s="160"/>
      <c r="DU110" s="160"/>
      <c r="DV110" s="160"/>
      <c r="DW110" s="160"/>
      <c r="DX110" s="160"/>
      <c r="DY110" s="160"/>
      <c r="DZ110" s="160"/>
      <c r="EA110" s="160"/>
      <c r="EB110" s="160"/>
      <c r="EC110" s="160"/>
      <c r="ED110" s="160"/>
      <c r="EE110" s="160"/>
      <c r="EF110" s="160"/>
      <c r="EG110" s="160"/>
      <c r="EH110" s="160"/>
      <c r="EI110" s="160"/>
      <c r="EJ110" s="160"/>
      <c r="EK110" s="160"/>
      <c r="EL110" s="160"/>
      <c r="EM110" s="160"/>
      <c r="EN110" s="160"/>
      <c r="EO110" s="160"/>
      <c r="EP110" s="160"/>
      <c r="EQ110" s="160"/>
      <c r="ER110" s="160"/>
      <c r="ES110" s="160"/>
      <c r="ET110" s="160"/>
      <c r="EU110" s="160"/>
      <c r="EV110" s="160"/>
      <c r="EW110" s="160"/>
      <c r="EX110" s="160"/>
      <c r="EY110" s="160"/>
      <c r="EZ110" s="160"/>
      <c r="FA110" s="160"/>
      <c r="FB110" s="160"/>
      <c r="FC110" s="160"/>
      <c r="FD110" s="160"/>
      <c r="FE110" s="160"/>
      <c r="FF110" s="160"/>
      <c r="FG110" s="160"/>
    </row>
    <row r="111" spans="1:163" s="51" customFormat="1" ht="24.75" customHeight="1" x14ac:dyDescent="0.25">
      <c r="A111" s="32">
        <v>118</v>
      </c>
      <c r="B111" s="32"/>
      <c r="C111" s="91" t="str">
        <f>HYPERLINK(BP111,BK111)</f>
        <v xml:space="preserve"> Sharpen cutting tools for use in food operations </v>
      </c>
      <c r="D111" s="107" t="s">
        <v>352</v>
      </c>
      <c r="E111" s="108" t="s">
        <v>7</v>
      </c>
      <c r="F111" s="109">
        <v>2</v>
      </c>
      <c r="G111" s="108"/>
      <c r="H111" s="110">
        <v>2</v>
      </c>
      <c r="I111" s="110"/>
      <c r="J111" s="111">
        <v>1</v>
      </c>
      <c r="K111" s="111"/>
      <c r="L111" s="133"/>
      <c r="M111" s="133"/>
      <c r="N111" s="133"/>
      <c r="O111" s="133"/>
      <c r="P111" s="103"/>
      <c r="Q111" s="103"/>
      <c r="R111" s="196"/>
      <c r="S111" s="103"/>
      <c r="T111" s="196"/>
      <c r="U111" s="103">
        <v>1</v>
      </c>
      <c r="V111" s="245"/>
      <c r="W111" s="103"/>
      <c r="X111" s="226">
        <v>1</v>
      </c>
      <c r="Y111" s="221"/>
      <c r="Z111" s="221">
        <v>1</v>
      </c>
      <c r="AA111" s="221"/>
      <c r="AB111" s="235">
        <f>SUM(L111:W111)</f>
        <v>1</v>
      </c>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c r="AY111" s="160"/>
      <c r="AZ111" s="160"/>
      <c r="BA111" s="160"/>
      <c r="BB111" s="160"/>
      <c r="BC111" s="160"/>
      <c r="BD111" s="160"/>
      <c r="BE111" s="160"/>
      <c r="BF111" s="160"/>
      <c r="BG111" s="160"/>
      <c r="BH111" s="160"/>
      <c r="BI111" s="160"/>
      <c r="BJ111" s="160"/>
      <c r="BK111" s="161" t="s">
        <v>481</v>
      </c>
      <c r="BL111"/>
      <c r="BM111" s="61" t="s">
        <v>842</v>
      </c>
      <c r="BN111" t="s">
        <v>569</v>
      </c>
      <c r="BO111" s="160"/>
      <c r="BP111" t="s">
        <v>864</v>
      </c>
      <c r="BQ111" s="160"/>
      <c r="BR111" s="160"/>
      <c r="BS111" s="160"/>
      <c r="BT111" s="162">
        <v>118</v>
      </c>
      <c r="BU111" s="160"/>
      <c r="BV111" s="160"/>
      <c r="BW111" s="160"/>
      <c r="BX111" s="160"/>
      <c r="BY111" s="160"/>
      <c r="BZ111" s="160"/>
      <c r="CA111" s="160"/>
      <c r="CB111" s="160"/>
      <c r="CC111" s="160"/>
      <c r="CD111" s="160"/>
      <c r="CE111" s="160"/>
      <c r="CF111" s="160"/>
      <c r="CG111" s="160"/>
      <c r="CH111" s="160"/>
      <c r="CI111" s="160"/>
      <c r="CJ111" s="160"/>
      <c r="CK111" s="160"/>
      <c r="CL111" s="160"/>
      <c r="CM111" s="160"/>
      <c r="CN111" s="160"/>
      <c r="CO111" s="160"/>
      <c r="CP111" s="160"/>
      <c r="CQ111" s="160"/>
      <c r="CR111" s="160"/>
      <c r="CS111" s="160"/>
      <c r="CT111" s="160"/>
      <c r="CU111" s="160"/>
      <c r="CV111" s="160"/>
      <c r="CW111" s="160"/>
      <c r="CX111" s="160"/>
      <c r="CY111" s="160"/>
      <c r="CZ111" s="160"/>
      <c r="DA111" s="160"/>
      <c r="DB111" s="160"/>
      <c r="DC111" s="160"/>
      <c r="DD111" s="160"/>
      <c r="DE111" s="160"/>
      <c r="DF111" s="160"/>
      <c r="DG111" s="160"/>
      <c r="DH111" s="160"/>
      <c r="DI111" s="160"/>
      <c r="DJ111" s="160"/>
      <c r="DK111" s="160"/>
      <c r="DL111" s="160"/>
      <c r="DM111" s="160"/>
      <c r="DN111" s="160"/>
      <c r="DO111" s="160"/>
      <c r="DP111" s="160"/>
      <c r="DQ111" s="160"/>
      <c r="DR111" s="160"/>
      <c r="DS111" s="160"/>
      <c r="DT111" s="160"/>
      <c r="DU111" s="160"/>
      <c r="DV111" s="160"/>
      <c r="DW111" s="160"/>
      <c r="DX111" s="160"/>
      <c r="DY111" s="160"/>
      <c r="DZ111" s="160"/>
      <c r="EA111" s="160"/>
      <c r="EB111" s="160"/>
      <c r="EC111" s="160"/>
      <c r="ED111" s="160"/>
      <c r="EE111" s="160"/>
      <c r="EF111" s="160"/>
      <c r="EG111" s="160"/>
      <c r="EH111" s="160"/>
      <c r="EI111" s="160"/>
      <c r="EJ111" s="160"/>
      <c r="EK111" s="160"/>
      <c r="EL111" s="160"/>
      <c r="EM111" s="160"/>
      <c r="EN111" s="160"/>
      <c r="EO111" s="160"/>
      <c r="EP111" s="160"/>
      <c r="EQ111" s="160"/>
      <c r="ER111" s="160"/>
      <c r="ES111" s="160"/>
      <c r="ET111" s="160"/>
      <c r="EU111" s="160"/>
      <c r="EV111" s="160"/>
      <c r="EW111" s="160"/>
      <c r="EX111" s="160"/>
      <c r="EY111" s="160"/>
      <c r="EZ111" s="160"/>
      <c r="FA111" s="160"/>
      <c r="FB111" s="160"/>
      <c r="FC111" s="160"/>
      <c r="FD111" s="160"/>
      <c r="FE111" s="160"/>
      <c r="FF111" s="160"/>
      <c r="FG111" s="160"/>
    </row>
    <row r="112" spans="1:163" s="51" customFormat="1" ht="24.75" customHeight="1" x14ac:dyDescent="0.25">
      <c r="A112" s="32">
        <v>114</v>
      </c>
      <c r="B112" s="32"/>
      <c r="C112" s="91" t="str">
        <f>HYPERLINK(BP112,BK112)</f>
        <v xml:space="preserve"> Slice and bag individual food products </v>
      </c>
      <c r="D112" s="107" t="s">
        <v>348</v>
      </c>
      <c r="E112" s="108" t="s">
        <v>7</v>
      </c>
      <c r="F112" s="109">
        <v>2</v>
      </c>
      <c r="G112" s="108"/>
      <c r="H112" s="110">
        <v>2</v>
      </c>
      <c r="I112" s="110"/>
      <c r="J112" s="111">
        <v>1</v>
      </c>
      <c r="K112" s="111"/>
      <c r="L112" s="133"/>
      <c r="M112" s="133"/>
      <c r="N112" s="133"/>
      <c r="O112" s="133"/>
      <c r="P112" s="103"/>
      <c r="Q112" s="103"/>
      <c r="R112" s="196"/>
      <c r="S112" s="103"/>
      <c r="T112" s="196"/>
      <c r="U112" s="103">
        <v>1</v>
      </c>
      <c r="V112" s="245"/>
      <c r="W112" s="103"/>
      <c r="X112" s="226">
        <v>1</v>
      </c>
      <c r="Y112" s="221"/>
      <c r="Z112" s="221">
        <v>1</v>
      </c>
      <c r="AA112" s="221"/>
      <c r="AB112" s="235">
        <f>SUM(L112:W112)</f>
        <v>1</v>
      </c>
      <c r="AC112" s="160"/>
      <c r="AD112" s="160"/>
      <c r="AE112" s="160"/>
      <c r="AF112" s="160"/>
      <c r="AG112" s="160"/>
      <c r="AH112" s="160"/>
      <c r="AI112" s="160"/>
      <c r="AJ112" s="160"/>
      <c r="AK112" s="160"/>
      <c r="AL112" s="160"/>
      <c r="AM112" s="160"/>
      <c r="AN112" s="160"/>
      <c r="AO112" s="160"/>
      <c r="AP112" s="160"/>
      <c r="AQ112" s="160"/>
      <c r="AR112" s="160"/>
      <c r="AS112" s="160"/>
      <c r="AT112" s="160"/>
      <c r="AU112" s="160"/>
      <c r="AV112" s="160"/>
      <c r="AW112" s="160"/>
      <c r="AX112" s="160"/>
      <c r="AY112" s="160"/>
      <c r="AZ112" s="160"/>
      <c r="BA112" s="160"/>
      <c r="BB112" s="160"/>
      <c r="BC112" s="160"/>
      <c r="BD112" s="160"/>
      <c r="BE112" s="160"/>
      <c r="BF112" s="160"/>
      <c r="BG112" s="160"/>
      <c r="BH112" s="160"/>
      <c r="BI112" s="160"/>
      <c r="BJ112" s="160"/>
      <c r="BK112" s="161" t="s">
        <v>477</v>
      </c>
      <c r="BL112"/>
      <c r="BM112" s="61" t="s">
        <v>842</v>
      </c>
      <c r="BN112" t="s">
        <v>704</v>
      </c>
      <c r="BO112" s="160"/>
      <c r="BP112" t="s">
        <v>866</v>
      </c>
      <c r="BQ112" s="160"/>
      <c r="BR112" s="160"/>
      <c r="BS112" s="160"/>
      <c r="BT112" s="162">
        <v>114</v>
      </c>
      <c r="BU112" s="160"/>
      <c r="BV112" s="160"/>
      <c r="BW112" s="160"/>
      <c r="BX112" s="160"/>
      <c r="BY112" s="160"/>
      <c r="BZ112" s="160"/>
      <c r="CA112" s="160"/>
      <c r="CB112" s="160"/>
      <c r="CC112" s="160"/>
      <c r="CD112" s="160"/>
      <c r="CE112" s="160"/>
      <c r="CF112" s="160"/>
      <c r="CG112" s="160"/>
      <c r="CH112" s="160"/>
      <c r="CI112" s="160"/>
      <c r="CJ112" s="160"/>
      <c r="CK112" s="160"/>
      <c r="CL112" s="160"/>
      <c r="CM112" s="160"/>
      <c r="CN112" s="160"/>
      <c r="CO112" s="160"/>
      <c r="CP112" s="160"/>
      <c r="CQ112" s="160"/>
      <c r="CR112" s="160"/>
      <c r="CS112" s="160"/>
      <c r="CT112" s="160"/>
      <c r="CU112" s="160"/>
      <c r="CV112" s="160"/>
      <c r="CW112" s="160"/>
      <c r="CX112" s="160"/>
      <c r="CY112" s="160"/>
      <c r="CZ112" s="160"/>
      <c r="DA112" s="160"/>
      <c r="DB112" s="160"/>
      <c r="DC112" s="160"/>
      <c r="DD112" s="160"/>
      <c r="DE112" s="160"/>
      <c r="DF112" s="160"/>
      <c r="DG112" s="160"/>
      <c r="DH112" s="160"/>
      <c r="DI112" s="160"/>
      <c r="DJ112" s="160"/>
      <c r="DK112" s="160"/>
      <c r="DL112" s="160"/>
      <c r="DM112" s="160"/>
      <c r="DN112" s="160"/>
      <c r="DO112" s="160"/>
      <c r="DP112" s="160"/>
      <c r="DQ112" s="160"/>
      <c r="DR112" s="160"/>
      <c r="DS112" s="160"/>
      <c r="DT112" s="160"/>
      <c r="DU112" s="160"/>
      <c r="DV112" s="160"/>
      <c r="DW112" s="160"/>
      <c r="DX112" s="160"/>
      <c r="DY112" s="160"/>
      <c r="DZ112" s="160"/>
      <c r="EA112" s="160"/>
      <c r="EB112" s="160"/>
      <c r="EC112" s="160"/>
      <c r="ED112" s="160"/>
      <c r="EE112" s="160"/>
      <c r="EF112" s="160"/>
      <c r="EG112" s="160"/>
      <c r="EH112" s="160"/>
      <c r="EI112" s="160"/>
      <c r="EJ112" s="160"/>
      <c r="EK112" s="160"/>
      <c r="EL112" s="160"/>
      <c r="EM112" s="160"/>
      <c r="EN112" s="160"/>
      <c r="EO112" s="160"/>
      <c r="EP112" s="160"/>
      <c r="EQ112" s="160"/>
      <c r="ER112" s="160"/>
      <c r="ES112" s="160"/>
      <c r="ET112" s="160"/>
      <c r="EU112" s="160"/>
      <c r="EV112" s="160"/>
      <c r="EW112" s="160"/>
      <c r="EX112" s="160"/>
      <c r="EY112" s="160"/>
      <c r="EZ112" s="160"/>
      <c r="FA112" s="160"/>
      <c r="FB112" s="160"/>
      <c r="FC112" s="160"/>
      <c r="FD112" s="160"/>
      <c r="FE112" s="160"/>
      <c r="FF112" s="160"/>
      <c r="FG112" s="160"/>
    </row>
    <row r="113" spans="1:163" s="51" customFormat="1" ht="24.75" customHeight="1" x14ac:dyDescent="0.25">
      <c r="A113" s="32">
        <v>96</v>
      </c>
      <c r="B113" s="32"/>
      <c r="C113" s="91" t="str">
        <f>HYPERLINK(BP113,BK113)</f>
        <v xml:space="preserve"> Store goods and materials in food operations </v>
      </c>
      <c r="D113" s="107" t="s">
        <v>331</v>
      </c>
      <c r="E113" s="108" t="s">
        <v>7</v>
      </c>
      <c r="F113" s="109">
        <v>3</v>
      </c>
      <c r="G113" s="108"/>
      <c r="H113" s="110">
        <v>3</v>
      </c>
      <c r="I113" s="110"/>
      <c r="J113" s="111">
        <v>1</v>
      </c>
      <c r="K113" s="111"/>
      <c r="L113" s="133"/>
      <c r="M113" s="133"/>
      <c r="N113" s="133"/>
      <c r="O113" s="133"/>
      <c r="P113" s="103"/>
      <c r="Q113" s="103"/>
      <c r="R113" s="103"/>
      <c r="S113" s="103"/>
      <c r="T113" s="196"/>
      <c r="U113" s="103">
        <v>1</v>
      </c>
      <c r="V113" s="245"/>
      <c r="W113" s="103"/>
      <c r="X113" s="226">
        <v>1</v>
      </c>
      <c r="Y113" s="221"/>
      <c r="Z113" s="221">
        <v>1</v>
      </c>
      <c r="AA113" s="221"/>
      <c r="AB113" s="235">
        <f>SUM(L113:W113)</f>
        <v>1</v>
      </c>
      <c r="AC113" s="160"/>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c r="AX113" s="160"/>
      <c r="AY113" s="160"/>
      <c r="AZ113" s="160"/>
      <c r="BA113" s="160"/>
      <c r="BB113" s="160"/>
      <c r="BC113" s="160"/>
      <c r="BD113" s="160"/>
      <c r="BE113" s="160"/>
      <c r="BF113" s="160"/>
      <c r="BG113" s="160"/>
      <c r="BH113" s="160"/>
      <c r="BI113" s="160"/>
      <c r="BJ113" s="160"/>
      <c r="BK113" s="161" t="s">
        <v>461</v>
      </c>
      <c r="BL113"/>
      <c r="BM113" s="61" t="s">
        <v>842</v>
      </c>
      <c r="BN113" t="s">
        <v>576</v>
      </c>
      <c r="BO113" s="160"/>
      <c r="BP113" t="s">
        <v>867</v>
      </c>
      <c r="BQ113" s="160"/>
      <c r="BR113" s="160"/>
      <c r="BS113" s="160"/>
      <c r="BT113" s="162">
        <v>96</v>
      </c>
      <c r="BU113" s="160"/>
      <c r="BV113" s="160"/>
      <c r="BW113" s="160"/>
      <c r="BX113" s="160"/>
      <c r="BY113" s="160"/>
      <c r="BZ113" s="160"/>
      <c r="CA113" s="160"/>
      <c r="CB113" s="160"/>
      <c r="CC113" s="160"/>
      <c r="CD113" s="160"/>
      <c r="CE113" s="160"/>
      <c r="CF113" s="160"/>
      <c r="CG113" s="160"/>
      <c r="CH113" s="160"/>
      <c r="CI113" s="160"/>
      <c r="CJ113" s="160"/>
      <c r="CK113" s="160"/>
      <c r="CL113" s="160"/>
      <c r="CM113" s="160"/>
      <c r="CN113" s="160"/>
      <c r="CO113" s="160"/>
      <c r="CP113" s="160"/>
      <c r="CQ113" s="160"/>
      <c r="CR113" s="160"/>
      <c r="CS113" s="160"/>
      <c r="CT113" s="160"/>
      <c r="CU113" s="160"/>
      <c r="CV113" s="160"/>
      <c r="CW113" s="160"/>
      <c r="CX113" s="160"/>
      <c r="CY113" s="160"/>
      <c r="CZ113" s="160"/>
      <c r="DA113" s="160"/>
      <c r="DB113" s="160"/>
      <c r="DC113" s="160"/>
      <c r="DD113" s="160"/>
      <c r="DE113" s="160"/>
      <c r="DF113" s="160"/>
      <c r="DG113" s="160"/>
      <c r="DH113" s="160"/>
      <c r="DI113" s="160"/>
      <c r="DJ113" s="160"/>
      <c r="DK113" s="160"/>
      <c r="DL113" s="160"/>
      <c r="DM113" s="160"/>
      <c r="DN113" s="160"/>
      <c r="DO113" s="160"/>
      <c r="DP113" s="160"/>
      <c r="DQ113" s="160"/>
      <c r="DR113" s="160"/>
      <c r="DS113" s="160"/>
      <c r="DT113" s="160"/>
      <c r="DU113" s="160"/>
      <c r="DV113" s="160"/>
      <c r="DW113" s="160"/>
      <c r="DX113" s="160"/>
      <c r="DY113" s="160"/>
      <c r="DZ113" s="160"/>
      <c r="EA113" s="160"/>
      <c r="EB113" s="160"/>
      <c r="EC113" s="160"/>
      <c r="ED113" s="160"/>
      <c r="EE113" s="160"/>
      <c r="EF113" s="160"/>
      <c r="EG113" s="160"/>
      <c r="EH113" s="160"/>
      <c r="EI113" s="160"/>
      <c r="EJ113" s="160"/>
      <c r="EK113" s="160"/>
      <c r="EL113" s="160"/>
      <c r="EM113" s="160"/>
      <c r="EN113" s="160"/>
      <c r="EO113" s="160"/>
      <c r="EP113" s="160"/>
      <c r="EQ113" s="160"/>
      <c r="ER113" s="160"/>
      <c r="ES113" s="160"/>
      <c r="ET113" s="160"/>
      <c r="EU113" s="160"/>
      <c r="EV113" s="160"/>
      <c r="EW113" s="160"/>
      <c r="EX113" s="160"/>
      <c r="EY113" s="160"/>
      <c r="EZ113" s="160"/>
      <c r="FA113" s="160"/>
      <c r="FB113" s="160"/>
      <c r="FC113" s="160"/>
      <c r="FD113" s="160"/>
      <c r="FE113" s="160"/>
      <c r="FF113" s="160"/>
      <c r="FG113" s="160"/>
    </row>
    <row r="114" spans="1:163" s="51" customFormat="1" ht="24.75" customHeight="1" x14ac:dyDescent="0.25">
      <c r="A114" s="32">
        <v>98</v>
      </c>
      <c r="B114" s="32"/>
      <c r="C114" s="91" t="str">
        <f>HYPERLINK(BP114,BK114)</f>
        <v xml:space="preserve"> Supply materials for production in food operations </v>
      </c>
      <c r="D114" s="107" t="s">
        <v>333</v>
      </c>
      <c r="E114" s="108" t="s">
        <v>7</v>
      </c>
      <c r="F114" s="109">
        <v>3</v>
      </c>
      <c r="G114" s="108"/>
      <c r="H114" s="110">
        <v>3</v>
      </c>
      <c r="I114" s="110"/>
      <c r="J114" s="111">
        <v>1</v>
      </c>
      <c r="K114" s="111"/>
      <c r="L114" s="133"/>
      <c r="M114" s="133"/>
      <c r="N114" s="133"/>
      <c r="O114" s="133"/>
      <c r="P114" s="103"/>
      <c r="Q114" s="103"/>
      <c r="R114" s="103"/>
      <c r="S114" s="103"/>
      <c r="T114" s="196"/>
      <c r="U114" s="103"/>
      <c r="V114" s="245"/>
      <c r="W114" s="103"/>
      <c r="X114" s="226">
        <v>1</v>
      </c>
      <c r="Y114" s="221"/>
      <c r="Z114" s="221">
        <v>1</v>
      </c>
      <c r="AA114" s="221"/>
      <c r="AB114" s="235">
        <f>SUM(L114:W114)</f>
        <v>0</v>
      </c>
      <c r="AC114" s="160"/>
      <c r="AD114" s="160"/>
      <c r="AE114" s="160"/>
      <c r="AF114" s="160"/>
      <c r="AG114" s="160"/>
      <c r="AH114" s="160"/>
      <c r="AI114" s="160"/>
      <c r="AJ114" s="160"/>
      <c r="AK114" s="160"/>
      <c r="AL114" s="160"/>
      <c r="AM114" s="160"/>
      <c r="AN114" s="160"/>
      <c r="AO114" s="160"/>
      <c r="AP114" s="160"/>
      <c r="AQ114" s="160"/>
      <c r="AR114" s="160"/>
      <c r="AS114" s="160"/>
      <c r="AT114" s="160"/>
      <c r="AU114" s="160"/>
      <c r="AV114" s="160"/>
      <c r="AW114" s="160"/>
      <c r="AX114" s="160"/>
      <c r="AY114" s="160"/>
      <c r="AZ114" s="160"/>
      <c r="BA114" s="160"/>
      <c r="BB114" s="160"/>
      <c r="BC114" s="160"/>
      <c r="BD114" s="160"/>
      <c r="BE114" s="160"/>
      <c r="BF114" s="160"/>
      <c r="BG114" s="160"/>
      <c r="BH114" s="160"/>
      <c r="BI114" s="160"/>
      <c r="BJ114" s="160"/>
      <c r="BK114" s="161" t="s">
        <v>463</v>
      </c>
      <c r="BL114"/>
      <c r="BM114" s="61" t="s">
        <v>842</v>
      </c>
      <c r="BN114" t="s">
        <v>652</v>
      </c>
      <c r="BO114" s="160"/>
      <c r="BP114" t="s">
        <v>944</v>
      </c>
      <c r="BQ114" s="160"/>
      <c r="BR114" s="160"/>
      <c r="BS114" s="160"/>
      <c r="BT114" s="162">
        <v>98</v>
      </c>
      <c r="BU114" s="160"/>
      <c r="BV114" s="160"/>
      <c r="BW114" s="160"/>
      <c r="BX114" s="160"/>
      <c r="BY114" s="160"/>
      <c r="BZ114" s="160"/>
      <c r="CA114" s="160"/>
      <c r="CB114" s="160"/>
      <c r="CC114" s="160"/>
      <c r="CD114" s="160"/>
      <c r="CE114" s="160"/>
      <c r="CF114" s="160"/>
      <c r="CG114" s="160"/>
      <c r="CH114" s="160"/>
      <c r="CI114" s="160"/>
      <c r="CJ114" s="160"/>
      <c r="CK114" s="160"/>
      <c r="CL114" s="160"/>
      <c r="CM114" s="160"/>
      <c r="CN114" s="160"/>
      <c r="CO114" s="160"/>
      <c r="CP114" s="160"/>
      <c r="CQ114" s="160"/>
      <c r="CR114" s="160"/>
      <c r="CS114" s="160"/>
      <c r="CT114" s="160"/>
      <c r="CU114" s="160"/>
      <c r="CV114" s="160"/>
      <c r="CW114" s="160"/>
      <c r="CX114" s="160"/>
      <c r="CY114" s="160"/>
      <c r="CZ114" s="160"/>
      <c r="DA114" s="160"/>
      <c r="DB114" s="160"/>
      <c r="DC114" s="160"/>
      <c r="DD114" s="160"/>
      <c r="DE114" s="160"/>
      <c r="DF114" s="160"/>
      <c r="DG114" s="160"/>
      <c r="DH114" s="160"/>
      <c r="DI114" s="160"/>
      <c r="DJ114" s="160"/>
      <c r="DK114" s="160"/>
      <c r="DL114" s="160"/>
      <c r="DM114" s="160"/>
      <c r="DN114" s="160"/>
      <c r="DO114" s="160"/>
      <c r="DP114" s="160"/>
      <c r="DQ114" s="160"/>
      <c r="DR114" s="160"/>
      <c r="DS114" s="160"/>
      <c r="DT114" s="160"/>
      <c r="DU114" s="160"/>
      <c r="DV114" s="160"/>
      <c r="DW114" s="160"/>
      <c r="DX114" s="160"/>
      <c r="DY114" s="160"/>
      <c r="DZ114" s="160"/>
      <c r="EA114" s="160"/>
      <c r="EB114" s="160"/>
      <c r="EC114" s="160"/>
      <c r="ED114" s="160"/>
      <c r="EE114" s="160"/>
      <c r="EF114" s="160"/>
      <c r="EG114" s="160"/>
      <c r="EH114" s="160"/>
      <c r="EI114" s="160"/>
      <c r="EJ114" s="160"/>
      <c r="EK114" s="160"/>
      <c r="EL114" s="160"/>
      <c r="EM114" s="160"/>
      <c r="EN114" s="160"/>
      <c r="EO114" s="160"/>
      <c r="EP114" s="160"/>
      <c r="EQ114" s="160"/>
      <c r="ER114" s="160"/>
      <c r="ES114" s="160"/>
      <c r="ET114" s="160"/>
      <c r="EU114" s="160"/>
      <c r="EV114" s="160"/>
      <c r="EW114" s="160"/>
      <c r="EX114" s="160"/>
      <c r="EY114" s="160"/>
      <c r="EZ114" s="160"/>
      <c r="FA114" s="160"/>
      <c r="FB114" s="160"/>
      <c r="FC114" s="160"/>
      <c r="FD114" s="160"/>
      <c r="FE114" s="160"/>
      <c r="FF114" s="160"/>
      <c r="FG114" s="160"/>
    </row>
    <row r="115" spans="1:163" s="51" customFormat="1" ht="24.75" customHeight="1" x14ac:dyDescent="0.25">
      <c r="A115" s="32">
        <v>142</v>
      </c>
      <c r="B115" s="32"/>
      <c r="C115" s="91" t="str">
        <f>HYPERLINK(BP115,BK115)</f>
        <v xml:space="preserve"> Understand how to avoid contamination and complete cleaning in place -CIP- of plant and equipment in food operations </v>
      </c>
      <c r="D115" s="107" t="s">
        <v>376</v>
      </c>
      <c r="E115" s="108" t="s">
        <v>7</v>
      </c>
      <c r="F115" s="109">
        <v>2</v>
      </c>
      <c r="G115" s="108"/>
      <c r="H115" s="110">
        <v>2</v>
      </c>
      <c r="I115" s="110"/>
      <c r="J115" s="111"/>
      <c r="K115" s="111">
        <v>1</v>
      </c>
      <c r="L115" s="133"/>
      <c r="M115" s="133"/>
      <c r="N115" s="133"/>
      <c r="O115" s="133"/>
      <c r="P115" s="103"/>
      <c r="Q115" s="103"/>
      <c r="R115" s="196"/>
      <c r="S115" s="103"/>
      <c r="T115" s="196">
        <v>1</v>
      </c>
      <c r="U115" s="103"/>
      <c r="V115" s="245"/>
      <c r="W115" s="103"/>
      <c r="X115" s="226">
        <v>1</v>
      </c>
      <c r="Y115" s="221"/>
      <c r="Z115" s="221"/>
      <c r="AA115" s="221">
        <v>1</v>
      </c>
      <c r="AB115" s="235">
        <f>SUM(L115:W115)</f>
        <v>1</v>
      </c>
      <c r="AC115" s="160"/>
      <c r="AD115" s="160"/>
      <c r="AE115" s="160"/>
      <c r="AF115" s="160"/>
      <c r="AG115" s="160"/>
      <c r="AH115" s="160"/>
      <c r="AI115" s="160"/>
      <c r="AJ115" s="160"/>
      <c r="AK115" s="160"/>
      <c r="AL115" s="160"/>
      <c r="AM115" s="160"/>
      <c r="AN115" s="160"/>
      <c r="AO115" s="160"/>
      <c r="AP115" s="160"/>
      <c r="AQ115" s="160"/>
      <c r="AR115" s="160"/>
      <c r="AS115" s="160"/>
      <c r="AT115" s="160"/>
      <c r="AU115" s="160"/>
      <c r="AV115" s="160"/>
      <c r="AW115" s="160"/>
      <c r="AX115" s="160"/>
      <c r="AY115" s="160"/>
      <c r="AZ115" s="160"/>
      <c r="BA115" s="160"/>
      <c r="BB115" s="160"/>
      <c r="BC115" s="160"/>
      <c r="BD115" s="160"/>
      <c r="BE115" s="160"/>
      <c r="BF115" s="160"/>
      <c r="BG115" s="160"/>
      <c r="BH115" s="160"/>
      <c r="BI115" s="160"/>
      <c r="BJ115" s="160"/>
      <c r="BK115" s="161" t="s">
        <v>539</v>
      </c>
      <c r="BL115"/>
      <c r="BM115" s="61" t="s">
        <v>842</v>
      </c>
      <c r="BN115" t="s">
        <v>613</v>
      </c>
      <c r="BO115" s="160"/>
      <c r="BP115" t="s">
        <v>945</v>
      </c>
      <c r="BQ115" s="160"/>
      <c r="BR115" s="160"/>
      <c r="BS115" s="160"/>
      <c r="BT115" s="162">
        <v>142</v>
      </c>
      <c r="BU115" s="160"/>
      <c r="BV115" s="160"/>
      <c r="BW115" s="160"/>
      <c r="BX115" s="160"/>
      <c r="BY115" s="160"/>
      <c r="BZ115" s="160"/>
      <c r="CA115" s="160"/>
      <c r="CB115" s="160"/>
      <c r="CC115" s="160"/>
      <c r="CD115" s="160"/>
      <c r="CE115" s="160"/>
      <c r="CF115" s="160"/>
      <c r="CG115" s="160"/>
      <c r="CH115" s="160"/>
      <c r="CI115" s="160"/>
      <c r="CJ115" s="160"/>
      <c r="CK115" s="160"/>
      <c r="CL115" s="160"/>
      <c r="CM115" s="160"/>
      <c r="CN115" s="160"/>
      <c r="CO115" s="160"/>
      <c r="CP115" s="160"/>
      <c r="CQ115" s="160"/>
      <c r="CR115" s="160"/>
      <c r="CS115" s="160"/>
      <c r="CT115" s="160"/>
      <c r="CU115" s="160"/>
      <c r="CV115" s="160"/>
      <c r="CW115" s="160"/>
      <c r="CX115" s="160"/>
      <c r="CY115" s="160"/>
      <c r="CZ115" s="160"/>
      <c r="DA115" s="160"/>
      <c r="DB115" s="160"/>
      <c r="DC115" s="160"/>
      <c r="DD115" s="160"/>
      <c r="DE115" s="160"/>
      <c r="DF115" s="160"/>
      <c r="DG115" s="160"/>
      <c r="DH115" s="160"/>
      <c r="DI115" s="160"/>
      <c r="DJ115" s="160"/>
      <c r="DK115" s="160"/>
      <c r="DL115" s="160"/>
      <c r="DM115" s="160"/>
      <c r="DN115" s="160"/>
      <c r="DO115" s="160"/>
      <c r="DP115" s="160"/>
      <c r="DQ115" s="160"/>
      <c r="DR115" s="160"/>
      <c r="DS115" s="160"/>
      <c r="DT115" s="160"/>
      <c r="DU115" s="160"/>
      <c r="DV115" s="160"/>
      <c r="DW115" s="160"/>
      <c r="DX115" s="160"/>
      <c r="DY115" s="160"/>
      <c r="DZ115" s="160"/>
      <c r="EA115" s="160"/>
      <c r="EB115" s="160"/>
      <c r="EC115" s="160"/>
      <c r="ED115" s="160"/>
      <c r="EE115" s="160"/>
      <c r="EF115" s="160"/>
      <c r="EG115" s="160"/>
      <c r="EH115" s="160"/>
      <c r="EI115" s="160"/>
      <c r="EJ115" s="160"/>
      <c r="EK115" s="160"/>
      <c r="EL115" s="160"/>
      <c r="EM115" s="160"/>
      <c r="EN115" s="160"/>
      <c r="EO115" s="160"/>
      <c r="EP115" s="160"/>
      <c r="EQ115" s="160"/>
      <c r="ER115" s="160"/>
      <c r="ES115" s="160"/>
      <c r="ET115" s="160"/>
      <c r="EU115" s="160"/>
      <c r="EV115" s="160"/>
      <c r="EW115" s="160"/>
      <c r="EX115" s="160"/>
      <c r="EY115" s="160"/>
      <c r="EZ115" s="160"/>
      <c r="FA115" s="160"/>
      <c r="FB115" s="160"/>
      <c r="FC115" s="160"/>
      <c r="FD115" s="160"/>
      <c r="FE115" s="160"/>
      <c r="FF115" s="160"/>
      <c r="FG115" s="160"/>
    </row>
    <row r="116" spans="1:163" s="51" customFormat="1" ht="24.75" customHeight="1" x14ac:dyDescent="0.25">
      <c r="A116" s="32">
        <v>107</v>
      </c>
      <c r="B116" s="32"/>
      <c r="C116" s="91" t="str">
        <f>HYPERLINK(BP116,BK116)</f>
        <v xml:space="preserve"> Understand how to carry out product changeovers in food manufacture </v>
      </c>
      <c r="D116" s="107" t="s">
        <v>342</v>
      </c>
      <c r="E116" s="108" t="s">
        <v>7</v>
      </c>
      <c r="F116" s="109">
        <v>2</v>
      </c>
      <c r="G116" s="108"/>
      <c r="H116" s="110">
        <v>2</v>
      </c>
      <c r="I116" s="110"/>
      <c r="J116" s="111"/>
      <c r="K116" s="111">
        <v>1</v>
      </c>
      <c r="L116" s="133"/>
      <c r="M116" s="133"/>
      <c r="N116" s="133"/>
      <c r="O116" s="133"/>
      <c r="P116" s="103"/>
      <c r="Q116" s="103"/>
      <c r="R116" s="196"/>
      <c r="S116" s="103"/>
      <c r="T116" s="196"/>
      <c r="U116" s="103"/>
      <c r="V116" s="245"/>
      <c r="W116" s="103"/>
      <c r="X116" s="226">
        <v>1</v>
      </c>
      <c r="Y116" s="221"/>
      <c r="Z116" s="221"/>
      <c r="AA116" s="221">
        <v>1</v>
      </c>
      <c r="AB116" s="235">
        <f>SUM(L116:W116)</f>
        <v>0</v>
      </c>
      <c r="AC116" s="160"/>
      <c r="AD116" s="160"/>
      <c r="AE116" s="160"/>
      <c r="AF116" s="160"/>
      <c r="AG116" s="160"/>
      <c r="AH116" s="160"/>
      <c r="AI116" s="160"/>
      <c r="AJ116" s="160"/>
      <c r="AK116" s="160"/>
      <c r="AL116" s="160"/>
      <c r="AM116" s="160"/>
      <c r="AN116" s="160"/>
      <c r="AO116" s="160"/>
      <c r="AP116" s="160"/>
      <c r="AQ116" s="160"/>
      <c r="AR116" s="160"/>
      <c r="AS116" s="160"/>
      <c r="AT116" s="160"/>
      <c r="AU116" s="160"/>
      <c r="AV116" s="160"/>
      <c r="AW116" s="160"/>
      <c r="AX116" s="160"/>
      <c r="AY116" s="160"/>
      <c r="AZ116" s="160"/>
      <c r="BA116" s="160"/>
      <c r="BB116" s="160"/>
      <c r="BC116" s="160"/>
      <c r="BD116" s="160"/>
      <c r="BE116" s="160"/>
      <c r="BF116" s="160"/>
      <c r="BG116" s="160"/>
      <c r="BH116" s="160"/>
      <c r="BI116" s="160"/>
      <c r="BJ116" s="160"/>
      <c r="BK116" s="161" t="s">
        <v>471</v>
      </c>
      <c r="BL116"/>
      <c r="BM116" s="61" t="s">
        <v>842</v>
      </c>
      <c r="BN116" t="s">
        <v>698</v>
      </c>
      <c r="BO116" s="160"/>
      <c r="BP116" t="s">
        <v>946</v>
      </c>
      <c r="BQ116" s="160"/>
      <c r="BR116" s="160"/>
      <c r="BS116" s="160"/>
      <c r="BT116" s="162">
        <v>107</v>
      </c>
      <c r="BU116" s="160"/>
      <c r="BV116" s="160"/>
      <c r="BW116" s="160"/>
      <c r="BX116" s="160"/>
      <c r="BY116" s="160"/>
      <c r="BZ116" s="160"/>
      <c r="CA116" s="160"/>
      <c r="CB116" s="160"/>
      <c r="CC116" s="160"/>
      <c r="CD116" s="160"/>
      <c r="CE116" s="160"/>
      <c r="CF116" s="160"/>
      <c r="CG116" s="160"/>
      <c r="CH116" s="160"/>
      <c r="CI116" s="160"/>
      <c r="CJ116" s="160"/>
      <c r="CK116" s="160"/>
      <c r="CL116" s="160"/>
      <c r="CM116" s="160"/>
      <c r="CN116" s="160"/>
      <c r="CO116" s="160"/>
      <c r="CP116" s="160"/>
      <c r="CQ116" s="160"/>
      <c r="CR116" s="160"/>
      <c r="CS116" s="160"/>
      <c r="CT116" s="160"/>
      <c r="CU116" s="160"/>
      <c r="CV116" s="160"/>
      <c r="CW116" s="160"/>
      <c r="CX116" s="160"/>
      <c r="CY116" s="160"/>
      <c r="CZ116" s="160"/>
      <c r="DA116" s="160"/>
      <c r="DB116" s="160"/>
      <c r="DC116" s="160"/>
      <c r="DD116" s="160"/>
      <c r="DE116" s="160"/>
      <c r="DF116" s="160"/>
      <c r="DG116" s="160"/>
      <c r="DH116" s="160"/>
      <c r="DI116" s="160"/>
      <c r="DJ116" s="160"/>
      <c r="DK116" s="160"/>
      <c r="DL116" s="160"/>
      <c r="DM116" s="160"/>
      <c r="DN116" s="160"/>
      <c r="DO116" s="160"/>
      <c r="DP116" s="160"/>
      <c r="DQ116" s="160"/>
      <c r="DR116" s="160"/>
      <c r="DS116" s="160"/>
      <c r="DT116" s="160"/>
      <c r="DU116" s="160"/>
      <c r="DV116" s="160"/>
      <c r="DW116" s="160"/>
      <c r="DX116" s="160"/>
      <c r="DY116" s="160"/>
      <c r="DZ116" s="160"/>
      <c r="EA116" s="160"/>
      <c r="EB116" s="160"/>
      <c r="EC116" s="160"/>
      <c r="ED116" s="160"/>
      <c r="EE116" s="160"/>
      <c r="EF116" s="160"/>
      <c r="EG116" s="160"/>
      <c r="EH116" s="160"/>
      <c r="EI116" s="160"/>
      <c r="EJ116" s="160"/>
      <c r="EK116" s="160"/>
      <c r="EL116" s="160"/>
      <c r="EM116" s="160"/>
      <c r="EN116" s="160"/>
      <c r="EO116" s="160"/>
      <c r="EP116" s="160"/>
      <c r="EQ116" s="160"/>
      <c r="ER116" s="160"/>
      <c r="ES116" s="160"/>
      <c r="ET116" s="160"/>
      <c r="EU116" s="160"/>
      <c r="EV116" s="160"/>
      <c r="EW116" s="160"/>
      <c r="EX116" s="160"/>
      <c r="EY116" s="160"/>
      <c r="EZ116" s="160"/>
      <c r="FA116" s="160"/>
      <c r="FB116" s="160"/>
      <c r="FC116" s="160"/>
      <c r="FD116" s="160"/>
      <c r="FE116" s="160"/>
      <c r="FF116" s="160"/>
      <c r="FG116" s="160"/>
    </row>
    <row r="117" spans="1:163" s="51" customFormat="1" ht="24.75" customHeight="1" x14ac:dyDescent="0.25">
      <c r="A117" s="32">
        <v>144</v>
      </c>
      <c r="B117" s="32"/>
      <c r="C117" s="91" t="str">
        <f>HYPERLINK(BP117,BK117)</f>
        <v xml:space="preserve"> Understand how to carry out task hand-over procedures in food manufacture </v>
      </c>
      <c r="D117" s="107" t="s">
        <v>378</v>
      </c>
      <c r="E117" s="108" t="s">
        <v>7</v>
      </c>
      <c r="F117" s="109">
        <v>1</v>
      </c>
      <c r="G117" s="108"/>
      <c r="H117" s="110">
        <v>1</v>
      </c>
      <c r="I117" s="110"/>
      <c r="J117" s="111"/>
      <c r="K117" s="111">
        <v>1</v>
      </c>
      <c r="L117" s="133"/>
      <c r="M117" s="133"/>
      <c r="N117" s="133"/>
      <c r="O117" s="133"/>
      <c r="P117" s="103"/>
      <c r="Q117" s="103"/>
      <c r="R117" s="196"/>
      <c r="S117" s="103"/>
      <c r="T117" s="196"/>
      <c r="U117" s="103"/>
      <c r="V117" s="245"/>
      <c r="W117" s="103"/>
      <c r="X117" s="226">
        <v>1</v>
      </c>
      <c r="Y117" s="221"/>
      <c r="Z117" s="221"/>
      <c r="AA117" s="221">
        <v>1</v>
      </c>
      <c r="AB117" s="235">
        <f>SUM(L117:W117)</f>
        <v>0</v>
      </c>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c r="AW117" s="160"/>
      <c r="AX117" s="160"/>
      <c r="AY117" s="160"/>
      <c r="AZ117" s="160"/>
      <c r="BA117" s="160"/>
      <c r="BB117" s="160"/>
      <c r="BC117" s="160"/>
      <c r="BD117" s="160"/>
      <c r="BE117" s="160"/>
      <c r="BF117" s="160"/>
      <c r="BG117" s="160"/>
      <c r="BH117" s="160"/>
      <c r="BI117" s="160"/>
      <c r="BJ117" s="160"/>
      <c r="BK117" s="161" t="s">
        <v>504</v>
      </c>
      <c r="BL117"/>
      <c r="BM117" s="61" t="s">
        <v>842</v>
      </c>
      <c r="BN117" t="s">
        <v>715</v>
      </c>
      <c r="BO117" s="160"/>
      <c r="BP117" t="s">
        <v>948</v>
      </c>
      <c r="BQ117" s="160"/>
      <c r="BR117" s="160"/>
      <c r="BS117" s="160"/>
      <c r="BT117" s="162">
        <v>144</v>
      </c>
      <c r="BU117" s="160"/>
      <c r="BV117" s="160"/>
      <c r="BW117" s="160"/>
      <c r="BX117" s="160"/>
      <c r="BY117" s="160"/>
      <c r="BZ117" s="160"/>
      <c r="CA117" s="160"/>
      <c r="CB117" s="160"/>
      <c r="CC117" s="160"/>
      <c r="CD117" s="160"/>
      <c r="CE117" s="160"/>
      <c r="CF117" s="160"/>
      <c r="CG117" s="160"/>
      <c r="CH117" s="160"/>
      <c r="CI117" s="160"/>
      <c r="CJ117" s="160"/>
      <c r="CK117" s="160"/>
      <c r="CL117" s="160"/>
      <c r="CM117" s="160"/>
      <c r="CN117" s="160"/>
      <c r="CO117" s="160"/>
      <c r="CP117" s="160"/>
      <c r="CQ117" s="160"/>
      <c r="CR117" s="160"/>
      <c r="CS117" s="160"/>
      <c r="CT117" s="160"/>
      <c r="CU117" s="160"/>
      <c r="CV117" s="160"/>
      <c r="CW117" s="160"/>
      <c r="CX117" s="160"/>
      <c r="CY117" s="160"/>
      <c r="CZ117" s="160"/>
      <c r="DA117" s="160"/>
      <c r="DB117" s="160"/>
      <c r="DC117" s="160"/>
      <c r="DD117" s="160"/>
      <c r="DE117" s="160"/>
      <c r="DF117" s="160"/>
      <c r="DG117" s="160"/>
      <c r="DH117" s="160"/>
      <c r="DI117" s="160"/>
      <c r="DJ117" s="160"/>
      <c r="DK117" s="160"/>
      <c r="DL117" s="160"/>
      <c r="DM117" s="160"/>
      <c r="DN117" s="160"/>
      <c r="DO117" s="160"/>
      <c r="DP117" s="160"/>
      <c r="DQ117" s="160"/>
      <c r="DR117" s="160"/>
      <c r="DS117" s="160"/>
      <c r="DT117" s="160"/>
      <c r="DU117" s="160"/>
      <c r="DV117" s="160"/>
      <c r="DW117" s="160"/>
      <c r="DX117" s="160"/>
      <c r="DY117" s="160"/>
      <c r="DZ117" s="160"/>
      <c r="EA117" s="160"/>
      <c r="EB117" s="160"/>
      <c r="EC117" s="160"/>
      <c r="ED117" s="160"/>
      <c r="EE117" s="160"/>
      <c r="EF117" s="160"/>
      <c r="EG117" s="160"/>
      <c r="EH117" s="160"/>
      <c r="EI117" s="160"/>
      <c r="EJ117" s="160"/>
      <c r="EK117" s="160"/>
      <c r="EL117" s="160"/>
      <c r="EM117" s="160"/>
      <c r="EN117" s="160"/>
      <c r="EO117" s="160"/>
      <c r="EP117" s="160"/>
      <c r="EQ117" s="160"/>
      <c r="ER117" s="160"/>
      <c r="ES117" s="160"/>
      <c r="ET117" s="160"/>
      <c r="EU117" s="160"/>
      <c r="EV117" s="160"/>
      <c r="EW117" s="160"/>
      <c r="EX117" s="160"/>
      <c r="EY117" s="160"/>
      <c r="EZ117" s="160"/>
      <c r="FA117" s="160"/>
      <c r="FB117" s="160"/>
      <c r="FC117" s="160"/>
      <c r="FD117" s="160"/>
      <c r="FE117" s="160"/>
      <c r="FF117" s="160"/>
      <c r="FG117" s="160"/>
    </row>
    <row r="118" spans="1:163" s="51" customFormat="1" ht="24.75" customHeight="1" x14ac:dyDescent="0.25">
      <c r="A118" s="32">
        <v>139</v>
      </c>
      <c r="B118" s="32"/>
      <c r="C118" s="91" t="str">
        <f>HYPERLINK(BP118,BK118)</f>
        <v xml:space="preserve"> Understand how to contribute to continuous improvement for achieving excellence in food operations </v>
      </c>
      <c r="D118" s="107" t="s">
        <v>373</v>
      </c>
      <c r="E118" s="108" t="s">
        <v>7</v>
      </c>
      <c r="F118" s="109">
        <v>2</v>
      </c>
      <c r="G118" s="108"/>
      <c r="H118" s="110">
        <v>2</v>
      </c>
      <c r="I118" s="110"/>
      <c r="J118" s="111"/>
      <c r="K118" s="111">
        <v>1</v>
      </c>
      <c r="L118" s="133"/>
      <c r="M118" s="133"/>
      <c r="N118" s="133"/>
      <c r="O118" s="133"/>
      <c r="P118" s="103"/>
      <c r="Q118" s="197"/>
      <c r="R118" s="103"/>
      <c r="S118" s="197"/>
      <c r="T118" s="103"/>
      <c r="U118" s="103"/>
      <c r="V118" s="245"/>
      <c r="W118" s="103"/>
      <c r="X118" s="226">
        <v>1</v>
      </c>
      <c r="Y118" s="221"/>
      <c r="Z118" s="221"/>
      <c r="AA118" s="221">
        <v>1</v>
      </c>
      <c r="AB118" s="235">
        <f>SUM(L118:W118)</f>
        <v>0</v>
      </c>
      <c r="AC118" s="160"/>
      <c r="AD118" s="160"/>
      <c r="AE118" s="160"/>
      <c r="AF118" s="160"/>
      <c r="AG118" s="160"/>
      <c r="AH118" s="160"/>
      <c r="AI118" s="160"/>
      <c r="AJ118" s="160"/>
      <c r="AK118" s="160"/>
      <c r="AL118" s="160"/>
      <c r="AM118" s="160"/>
      <c r="AN118" s="160"/>
      <c r="AO118" s="160"/>
      <c r="AP118" s="160"/>
      <c r="AQ118" s="160"/>
      <c r="AR118" s="160"/>
      <c r="AS118" s="160"/>
      <c r="AT118" s="160"/>
      <c r="AU118" s="160"/>
      <c r="AV118" s="160"/>
      <c r="AW118" s="160"/>
      <c r="AX118" s="160"/>
      <c r="AY118" s="160"/>
      <c r="AZ118" s="160"/>
      <c r="BA118" s="160"/>
      <c r="BB118" s="160"/>
      <c r="BC118" s="160"/>
      <c r="BD118" s="160"/>
      <c r="BE118" s="160"/>
      <c r="BF118" s="160"/>
      <c r="BG118" s="160"/>
      <c r="BH118" s="160"/>
      <c r="BI118" s="160"/>
      <c r="BJ118" s="160"/>
      <c r="BK118" s="161" t="s">
        <v>502</v>
      </c>
      <c r="BL118"/>
      <c r="BM118" s="61" t="s">
        <v>842</v>
      </c>
      <c r="BN118" t="s">
        <v>713</v>
      </c>
      <c r="BO118" s="160"/>
      <c r="BP118" t="s">
        <v>949</v>
      </c>
      <c r="BQ118" s="160"/>
      <c r="BR118" s="160"/>
      <c r="BS118" s="160"/>
      <c r="BT118" s="162">
        <v>139</v>
      </c>
      <c r="BU118" s="160"/>
      <c r="BV118" s="160"/>
      <c r="BW118" s="160"/>
      <c r="BX118" s="160"/>
      <c r="BY118" s="160"/>
      <c r="BZ118" s="160"/>
      <c r="CA118" s="160"/>
      <c r="CB118" s="160"/>
      <c r="CC118" s="160"/>
      <c r="CD118" s="160"/>
      <c r="CE118" s="160"/>
      <c r="CF118" s="160"/>
      <c r="CG118" s="160"/>
      <c r="CH118" s="160"/>
      <c r="CI118" s="160"/>
      <c r="CJ118" s="160"/>
      <c r="CK118" s="160"/>
      <c r="CL118" s="160"/>
      <c r="CM118" s="160"/>
      <c r="CN118" s="160"/>
      <c r="CO118" s="160"/>
      <c r="CP118" s="160"/>
      <c r="CQ118" s="160"/>
      <c r="CR118" s="160"/>
      <c r="CS118" s="160"/>
      <c r="CT118" s="160"/>
      <c r="CU118" s="160"/>
      <c r="CV118" s="160"/>
      <c r="CW118" s="160"/>
      <c r="CX118" s="160"/>
      <c r="CY118" s="160"/>
      <c r="CZ118" s="160"/>
      <c r="DA118" s="160"/>
      <c r="DB118" s="160"/>
      <c r="DC118" s="160"/>
      <c r="DD118" s="160"/>
      <c r="DE118" s="160"/>
      <c r="DF118" s="160"/>
      <c r="DG118" s="160"/>
      <c r="DH118" s="160"/>
      <c r="DI118" s="160"/>
      <c r="DJ118" s="160"/>
      <c r="DK118" s="160"/>
      <c r="DL118" s="160"/>
      <c r="DM118" s="160"/>
      <c r="DN118" s="160"/>
      <c r="DO118" s="160"/>
      <c r="DP118" s="160"/>
      <c r="DQ118" s="160"/>
      <c r="DR118" s="160"/>
      <c r="DS118" s="160"/>
      <c r="DT118" s="160"/>
      <c r="DU118" s="160"/>
      <c r="DV118" s="160"/>
      <c r="DW118" s="160"/>
      <c r="DX118" s="160"/>
      <c r="DY118" s="160"/>
      <c r="DZ118" s="160"/>
      <c r="EA118" s="160"/>
      <c r="EB118" s="160"/>
      <c r="EC118" s="160"/>
      <c r="ED118" s="160"/>
      <c r="EE118" s="160"/>
      <c r="EF118" s="160"/>
      <c r="EG118" s="160"/>
      <c r="EH118" s="160"/>
      <c r="EI118" s="160"/>
      <c r="EJ118" s="160"/>
      <c r="EK118" s="160"/>
      <c r="EL118" s="160"/>
      <c r="EM118" s="160"/>
      <c r="EN118" s="160"/>
      <c r="EO118" s="160"/>
      <c r="EP118" s="160"/>
      <c r="EQ118" s="160"/>
      <c r="ER118" s="160"/>
      <c r="ES118" s="160"/>
      <c r="ET118" s="160"/>
      <c r="EU118" s="160"/>
      <c r="EV118" s="160"/>
      <c r="EW118" s="160"/>
      <c r="EX118" s="160"/>
      <c r="EY118" s="160"/>
      <c r="EZ118" s="160"/>
      <c r="FA118" s="160"/>
      <c r="FB118" s="160"/>
      <c r="FC118" s="160"/>
      <c r="FD118" s="160"/>
      <c r="FE118" s="160"/>
      <c r="FF118" s="160"/>
      <c r="FG118" s="160"/>
    </row>
    <row r="119" spans="1:163" s="51" customFormat="1" ht="24.75" customHeight="1" x14ac:dyDescent="0.25">
      <c r="A119" s="32">
        <v>91</v>
      </c>
      <c r="B119" s="32"/>
      <c r="C119" s="91" t="str">
        <f>HYPERLINK(BP119,BK119)</f>
        <v xml:space="preserve"> Understand how to contribute to environmental safety in food operations </v>
      </c>
      <c r="D119" s="107" t="s">
        <v>326</v>
      </c>
      <c r="E119" s="108" t="s">
        <v>7</v>
      </c>
      <c r="F119" s="109">
        <v>2</v>
      </c>
      <c r="G119" s="108"/>
      <c r="H119" s="210">
        <v>2</v>
      </c>
      <c r="I119" s="210"/>
      <c r="J119" s="111"/>
      <c r="K119" s="111">
        <v>1</v>
      </c>
      <c r="L119" s="133"/>
      <c r="M119" s="133"/>
      <c r="N119" s="133"/>
      <c r="O119" s="133"/>
      <c r="P119" s="103"/>
      <c r="Q119" s="197"/>
      <c r="R119" s="103"/>
      <c r="S119" s="197"/>
      <c r="T119" s="103"/>
      <c r="U119" s="103"/>
      <c r="V119" s="245"/>
      <c r="W119" s="103"/>
      <c r="X119" s="226">
        <v>1</v>
      </c>
      <c r="Y119" s="221"/>
      <c r="Z119" s="221"/>
      <c r="AA119" s="221">
        <v>1</v>
      </c>
      <c r="AB119" s="235">
        <f>SUM(L119:W119)</f>
        <v>0</v>
      </c>
      <c r="AC119" s="160"/>
      <c r="AD119" s="160"/>
      <c r="AE119" s="160"/>
      <c r="AF119" s="160"/>
      <c r="AG119" s="160"/>
      <c r="AH119" s="160"/>
      <c r="AI119" s="160"/>
      <c r="AJ119" s="160"/>
      <c r="AK119" s="160"/>
      <c r="AL119" s="160"/>
      <c r="AM119" s="160"/>
      <c r="AN119" s="160"/>
      <c r="AO119" s="160"/>
      <c r="AP119" s="160"/>
      <c r="AQ119" s="160"/>
      <c r="AR119" s="160"/>
      <c r="AS119" s="160"/>
      <c r="AT119" s="160"/>
      <c r="AU119" s="160"/>
      <c r="AV119" s="160"/>
      <c r="AW119" s="160"/>
      <c r="AX119" s="160"/>
      <c r="AY119" s="160"/>
      <c r="AZ119" s="160"/>
      <c r="BA119" s="160"/>
      <c r="BB119" s="160"/>
      <c r="BC119" s="160"/>
      <c r="BD119" s="160"/>
      <c r="BE119" s="160"/>
      <c r="BF119" s="160"/>
      <c r="BG119" s="160"/>
      <c r="BH119" s="160"/>
      <c r="BI119" s="160"/>
      <c r="BJ119" s="160"/>
      <c r="BK119" s="161" t="s">
        <v>456</v>
      </c>
      <c r="BL119"/>
      <c r="BM119" s="61" t="s">
        <v>842</v>
      </c>
      <c r="BN119" t="s">
        <v>649</v>
      </c>
      <c r="BO119" s="160"/>
      <c r="BP119" t="s">
        <v>950</v>
      </c>
      <c r="BQ119" s="160"/>
      <c r="BR119" s="160"/>
      <c r="BS119" s="160"/>
      <c r="BT119" s="162">
        <v>91</v>
      </c>
      <c r="BU119" s="160"/>
      <c r="BV119" s="160"/>
      <c r="BW119" s="160"/>
      <c r="BX119" s="160"/>
      <c r="BY119" s="160"/>
      <c r="BZ119" s="160"/>
      <c r="CA119" s="160"/>
      <c r="CB119" s="160"/>
      <c r="CC119" s="160"/>
      <c r="CD119" s="160"/>
      <c r="CE119" s="160"/>
      <c r="CF119" s="160"/>
      <c r="CG119" s="160"/>
      <c r="CH119" s="160"/>
      <c r="CI119" s="160"/>
      <c r="CJ119" s="160"/>
      <c r="CK119" s="160"/>
      <c r="CL119" s="160"/>
      <c r="CM119" s="160"/>
      <c r="CN119" s="160"/>
      <c r="CO119" s="160"/>
      <c r="CP119" s="160"/>
      <c r="CQ119" s="160"/>
      <c r="CR119" s="160"/>
      <c r="CS119" s="160"/>
      <c r="CT119" s="160"/>
      <c r="CU119" s="160"/>
      <c r="CV119" s="160"/>
      <c r="CW119" s="160"/>
      <c r="CX119" s="160"/>
      <c r="CY119" s="160"/>
      <c r="CZ119" s="160"/>
      <c r="DA119" s="160"/>
      <c r="DB119" s="160"/>
      <c r="DC119" s="160"/>
      <c r="DD119" s="160"/>
      <c r="DE119" s="160"/>
      <c r="DF119" s="160"/>
      <c r="DG119" s="160"/>
      <c r="DH119" s="160"/>
      <c r="DI119" s="160"/>
      <c r="DJ119" s="160"/>
      <c r="DK119" s="160"/>
      <c r="DL119" s="160"/>
      <c r="DM119" s="160"/>
      <c r="DN119" s="160"/>
      <c r="DO119" s="160"/>
      <c r="DP119" s="160"/>
      <c r="DQ119" s="160"/>
      <c r="DR119" s="160"/>
      <c r="DS119" s="160"/>
      <c r="DT119" s="160"/>
      <c r="DU119" s="160"/>
      <c r="DV119" s="160"/>
      <c r="DW119" s="160"/>
      <c r="DX119" s="160"/>
      <c r="DY119" s="160"/>
      <c r="DZ119" s="160"/>
      <c r="EA119" s="160"/>
      <c r="EB119" s="160"/>
      <c r="EC119" s="160"/>
      <c r="ED119" s="160"/>
      <c r="EE119" s="160"/>
      <c r="EF119" s="160"/>
      <c r="EG119" s="160"/>
      <c r="EH119" s="160"/>
      <c r="EI119" s="160"/>
      <c r="EJ119" s="160"/>
      <c r="EK119" s="160"/>
      <c r="EL119" s="160"/>
      <c r="EM119" s="160"/>
      <c r="EN119" s="160"/>
      <c r="EO119" s="160"/>
      <c r="EP119" s="160"/>
      <c r="EQ119" s="160"/>
      <c r="ER119" s="160"/>
      <c r="ES119" s="160"/>
      <c r="ET119" s="160"/>
      <c r="EU119" s="160"/>
      <c r="EV119" s="160"/>
      <c r="EW119" s="160"/>
      <c r="EX119" s="160"/>
      <c r="EY119" s="160"/>
      <c r="EZ119" s="160"/>
      <c r="FA119" s="160"/>
      <c r="FB119" s="160"/>
      <c r="FC119" s="160"/>
      <c r="FD119" s="160"/>
      <c r="FE119" s="160"/>
      <c r="FF119" s="160"/>
      <c r="FG119" s="160"/>
    </row>
    <row r="120" spans="1:163" s="51" customFormat="1" ht="24.75" customHeight="1" x14ac:dyDescent="0.25">
      <c r="A120" s="32">
        <v>109</v>
      </c>
      <c r="B120" s="32"/>
      <c r="C120" s="91" t="str">
        <f>HYPERLINK(BP120,BK120)</f>
        <v xml:space="preserve"> Understand how to contribute to problem diagnosis in food manufacture </v>
      </c>
      <c r="D120" s="107" t="s">
        <v>344</v>
      </c>
      <c r="E120" s="108" t="s">
        <v>7</v>
      </c>
      <c r="F120" s="109">
        <v>2</v>
      </c>
      <c r="G120" s="108"/>
      <c r="H120" s="110">
        <v>2</v>
      </c>
      <c r="I120" s="110"/>
      <c r="J120" s="111"/>
      <c r="K120" s="111">
        <v>1</v>
      </c>
      <c r="L120" s="133"/>
      <c r="M120" s="133"/>
      <c r="N120" s="133"/>
      <c r="O120" s="133"/>
      <c r="P120" s="103"/>
      <c r="Q120" s="103"/>
      <c r="R120" s="196"/>
      <c r="S120" s="103"/>
      <c r="T120" s="196"/>
      <c r="U120" s="103"/>
      <c r="V120" s="245"/>
      <c r="W120" s="103"/>
      <c r="X120" s="226">
        <v>1</v>
      </c>
      <c r="Y120" s="221"/>
      <c r="Z120" s="221"/>
      <c r="AA120" s="221">
        <v>1</v>
      </c>
      <c r="AB120" s="235">
        <f>SUM(L120:W120)</f>
        <v>0</v>
      </c>
      <c r="AC120" s="160"/>
      <c r="AD120" s="160"/>
      <c r="AE120" s="160"/>
      <c r="AF120" s="160"/>
      <c r="AG120" s="160"/>
      <c r="AH120" s="160"/>
      <c r="AI120" s="160"/>
      <c r="AJ120" s="160"/>
      <c r="AK120" s="160"/>
      <c r="AL120" s="160"/>
      <c r="AM120" s="160"/>
      <c r="AN120" s="160"/>
      <c r="AO120" s="160"/>
      <c r="AP120" s="160"/>
      <c r="AQ120" s="160"/>
      <c r="AR120" s="160"/>
      <c r="AS120" s="160"/>
      <c r="AT120" s="160"/>
      <c r="AU120" s="160"/>
      <c r="AV120" s="160"/>
      <c r="AW120" s="160"/>
      <c r="AX120" s="160"/>
      <c r="AY120" s="160"/>
      <c r="AZ120" s="160"/>
      <c r="BA120" s="160"/>
      <c r="BB120" s="160"/>
      <c r="BC120" s="160"/>
      <c r="BD120" s="160"/>
      <c r="BE120" s="160"/>
      <c r="BF120" s="160"/>
      <c r="BG120" s="160"/>
      <c r="BH120" s="160"/>
      <c r="BI120" s="160"/>
      <c r="BJ120" s="160"/>
      <c r="BK120" s="161" t="s">
        <v>473</v>
      </c>
      <c r="BL120"/>
      <c r="BM120" s="61" t="s">
        <v>842</v>
      </c>
      <c r="BN120" t="s">
        <v>700</v>
      </c>
      <c r="BO120" s="160"/>
      <c r="BP120" t="s">
        <v>951</v>
      </c>
      <c r="BQ120" s="160"/>
      <c r="BR120" s="160"/>
      <c r="BS120" s="160"/>
      <c r="BT120" s="162">
        <v>109</v>
      </c>
      <c r="BU120" s="160"/>
      <c r="BV120" s="160"/>
      <c r="BW120" s="160"/>
      <c r="BX120" s="160"/>
      <c r="BY120" s="160"/>
      <c r="BZ120" s="160"/>
      <c r="CA120" s="160"/>
      <c r="CB120" s="160"/>
      <c r="CC120" s="160"/>
      <c r="CD120" s="160"/>
      <c r="CE120" s="160"/>
      <c r="CF120" s="160"/>
      <c r="CG120" s="160"/>
      <c r="CH120" s="160"/>
      <c r="CI120" s="160"/>
      <c r="CJ120" s="160"/>
      <c r="CK120" s="160"/>
      <c r="CL120" s="160"/>
      <c r="CM120" s="160"/>
      <c r="CN120" s="160"/>
      <c r="CO120" s="160"/>
      <c r="CP120" s="160"/>
      <c r="CQ120" s="160"/>
      <c r="CR120" s="160"/>
      <c r="CS120" s="160"/>
      <c r="CT120" s="160"/>
      <c r="CU120" s="160"/>
      <c r="CV120" s="160"/>
      <c r="CW120" s="160"/>
      <c r="CX120" s="160"/>
      <c r="CY120" s="160"/>
      <c r="CZ120" s="160"/>
      <c r="DA120" s="160"/>
      <c r="DB120" s="160"/>
      <c r="DC120" s="160"/>
      <c r="DD120" s="160"/>
      <c r="DE120" s="160"/>
      <c r="DF120" s="160"/>
      <c r="DG120" s="160"/>
      <c r="DH120" s="160"/>
      <c r="DI120" s="160"/>
      <c r="DJ120" s="160"/>
      <c r="DK120" s="160"/>
      <c r="DL120" s="160"/>
      <c r="DM120" s="160"/>
      <c r="DN120" s="160"/>
      <c r="DO120" s="160"/>
      <c r="DP120" s="160"/>
      <c r="DQ120" s="160"/>
      <c r="DR120" s="160"/>
      <c r="DS120" s="160"/>
      <c r="DT120" s="160"/>
      <c r="DU120" s="160"/>
      <c r="DV120" s="160"/>
      <c r="DW120" s="160"/>
      <c r="DX120" s="160"/>
      <c r="DY120" s="160"/>
      <c r="DZ120" s="160"/>
      <c r="EA120" s="160"/>
      <c r="EB120" s="160"/>
      <c r="EC120" s="160"/>
      <c r="ED120" s="160"/>
      <c r="EE120" s="160"/>
      <c r="EF120" s="160"/>
      <c r="EG120" s="160"/>
      <c r="EH120" s="160"/>
      <c r="EI120" s="160"/>
      <c r="EJ120" s="160"/>
      <c r="EK120" s="160"/>
      <c r="EL120" s="160"/>
      <c r="EM120" s="160"/>
      <c r="EN120" s="160"/>
      <c r="EO120" s="160"/>
      <c r="EP120" s="160"/>
      <c r="EQ120" s="160"/>
      <c r="ER120" s="160"/>
      <c r="ES120" s="160"/>
      <c r="ET120" s="160"/>
      <c r="EU120" s="160"/>
      <c r="EV120" s="160"/>
      <c r="EW120" s="160"/>
      <c r="EX120" s="160"/>
      <c r="EY120" s="160"/>
      <c r="EZ120" s="160"/>
      <c r="FA120" s="160"/>
      <c r="FB120" s="160"/>
      <c r="FC120" s="160"/>
      <c r="FD120" s="160"/>
      <c r="FE120" s="160"/>
      <c r="FF120" s="160"/>
      <c r="FG120" s="160"/>
    </row>
    <row r="121" spans="1:163" s="51" customFormat="1" ht="24.75" customHeight="1" x14ac:dyDescent="0.25">
      <c r="A121" s="32">
        <v>111</v>
      </c>
      <c r="B121" s="32"/>
      <c r="C121" s="91" t="str">
        <f>HYPERLINK(BP121,BK121)</f>
        <v xml:space="preserve"> Understand how to contribute to problem resolution in food manufacture </v>
      </c>
      <c r="D121" s="107" t="s">
        <v>368</v>
      </c>
      <c r="E121" s="108" t="s">
        <v>7</v>
      </c>
      <c r="F121" s="109">
        <v>2</v>
      </c>
      <c r="G121" s="108"/>
      <c r="H121" s="110">
        <v>2</v>
      </c>
      <c r="I121" s="110"/>
      <c r="J121" s="111"/>
      <c r="K121" s="111">
        <v>1</v>
      </c>
      <c r="L121" s="133"/>
      <c r="M121" s="133"/>
      <c r="N121" s="133"/>
      <c r="O121" s="133"/>
      <c r="P121" s="103"/>
      <c r="Q121" s="103"/>
      <c r="R121" s="196"/>
      <c r="S121" s="103"/>
      <c r="T121" s="196"/>
      <c r="U121" s="103"/>
      <c r="V121" s="245"/>
      <c r="W121" s="103"/>
      <c r="X121" s="226">
        <v>1</v>
      </c>
      <c r="Y121" s="221"/>
      <c r="Z121" s="221"/>
      <c r="AA121" s="221">
        <v>1</v>
      </c>
      <c r="AB121" s="235">
        <f>SUM(L121:W121)</f>
        <v>0</v>
      </c>
      <c r="AC121" s="160"/>
      <c r="AD121" s="160"/>
      <c r="AE121" s="160"/>
      <c r="AF121" s="160"/>
      <c r="AG121" s="160"/>
      <c r="AH121" s="160"/>
      <c r="AI121" s="160"/>
      <c r="AJ121" s="160"/>
      <c r="AK121" s="160"/>
      <c r="AL121" s="160"/>
      <c r="AM121" s="160"/>
      <c r="AN121" s="160"/>
      <c r="AO121" s="160"/>
      <c r="AP121" s="160"/>
      <c r="AQ121" s="160"/>
      <c r="AR121" s="160"/>
      <c r="AS121" s="160"/>
      <c r="AT121" s="160"/>
      <c r="AU121" s="160"/>
      <c r="AV121" s="160"/>
      <c r="AW121" s="160"/>
      <c r="AX121" s="160"/>
      <c r="AY121" s="160"/>
      <c r="AZ121" s="160"/>
      <c r="BA121" s="160"/>
      <c r="BB121" s="160"/>
      <c r="BC121" s="160"/>
      <c r="BD121" s="160"/>
      <c r="BE121" s="160"/>
      <c r="BF121" s="160"/>
      <c r="BG121" s="160"/>
      <c r="BH121" s="160"/>
      <c r="BI121" s="160"/>
      <c r="BJ121" s="160"/>
      <c r="BK121" s="161" t="s">
        <v>475</v>
      </c>
      <c r="BL121"/>
      <c r="BM121" s="61" t="s">
        <v>842</v>
      </c>
      <c r="BN121" t="s">
        <v>702</v>
      </c>
      <c r="BO121" s="160"/>
      <c r="BP121" t="s">
        <v>952</v>
      </c>
      <c r="BQ121" s="160"/>
      <c r="BR121" s="160"/>
      <c r="BS121" s="160"/>
      <c r="BT121" s="162">
        <v>111</v>
      </c>
      <c r="BU121" s="160"/>
      <c r="BV121" s="160"/>
      <c r="BW121" s="160"/>
      <c r="BX121" s="160"/>
      <c r="BY121" s="160"/>
      <c r="BZ121" s="160"/>
      <c r="CA121" s="160"/>
      <c r="CB121" s="160"/>
      <c r="CC121" s="160"/>
      <c r="CD121" s="160"/>
      <c r="CE121" s="160"/>
      <c r="CF121" s="160"/>
      <c r="CG121" s="160"/>
      <c r="CH121" s="160"/>
      <c r="CI121" s="160"/>
      <c r="CJ121" s="160"/>
      <c r="CK121" s="160"/>
      <c r="CL121" s="160"/>
      <c r="CM121" s="160"/>
      <c r="CN121" s="160"/>
      <c r="CO121" s="160"/>
      <c r="CP121" s="160"/>
      <c r="CQ121" s="160"/>
      <c r="CR121" s="160"/>
      <c r="CS121" s="160"/>
      <c r="CT121" s="160"/>
      <c r="CU121" s="160"/>
      <c r="CV121" s="160"/>
      <c r="CW121" s="160"/>
      <c r="CX121" s="160"/>
      <c r="CY121" s="160"/>
      <c r="CZ121" s="160"/>
      <c r="DA121" s="160"/>
      <c r="DB121" s="160"/>
      <c r="DC121" s="160"/>
      <c r="DD121" s="160"/>
      <c r="DE121" s="160"/>
      <c r="DF121" s="160"/>
      <c r="DG121" s="160"/>
      <c r="DH121" s="160"/>
      <c r="DI121" s="160"/>
      <c r="DJ121" s="160"/>
      <c r="DK121" s="160"/>
      <c r="DL121" s="160"/>
      <c r="DM121" s="160"/>
      <c r="DN121" s="160"/>
      <c r="DO121" s="160"/>
      <c r="DP121" s="160"/>
      <c r="DQ121" s="160"/>
      <c r="DR121" s="160"/>
      <c r="DS121" s="160"/>
      <c r="DT121" s="160"/>
      <c r="DU121" s="160"/>
      <c r="DV121" s="160"/>
      <c r="DW121" s="160"/>
      <c r="DX121" s="160"/>
      <c r="DY121" s="160"/>
      <c r="DZ121" s="160"/>
      <c r="EA121" s="160"/>
      <c r="EB121" s="160"/>
      <c r="EC121" s="160"/>
      <c r="ED121" s="160"/>
      <c r="EE121" s="160"/>
      <c r="EF121" s="160"/>
      <c r="EG121" s="160"/>
      <c r="EH121" s="160"/>
      <c r="EI121" s="160"/>
      <c r="EJ121" s="160"/>
      <c r="EK121" s="160"/>
      <c r="EL121" s="160"/>
      <c r="EM121" s="160"/>
      <c r="EN121" s="160"/>
      <c r="EO121" s="160"/>
      <c r="EP121" s="160"/>
      <c r="EQ121" s="160"/>
      <c r="ER121" s="160"/>
      <c r="ES121" s="160"/>
      <c r="ET121" s="160"/>
      <c r="EU121" s="160"/>
      <c r="EV121" s="160"/>
      <c r="EW121" s="160"/>
      <c r="EX121" s="160"/>
      <c r="EY121" s="160"/>
      <c r="EZ121" s="160"/>
      <c r="FA121" s="160"/>
      <c r="FB121" s="160"/>
      <c r="FC121" s="160"/>
      <c r="FD121" s="160"/>
      <c r="FE121" s="160"/>
      <c r="FF121" s="160"/>
      <c r="FG121" s="160"/>
    </row>
    <row r="122" spans="1:163" s="51" customFormat="1" ht="24.75" customHeight="1" x14ac:dyDescent="0.25">
      <c r="A122" s="32">
        <v>62</v>
      </c>
      <c r="B122" s="32"/>
      <c r="C122" s="91" t="str">
        <f>HYPERLINK(BP122,BK122)</f>
        <v xml:space="preserve"> Understand how to contribute to the effectiveness of food retail operations </v>
      </c>
      <c r="D122" s="107" t="s">
        <v>346</v>
      </c>
      <c r="E122" s="108" t="s">
        <v>7</v>
      </c>
      <c r="F122" s="109">
        <v>2</v>
      </c>
      <c r="G122" s="108"/>
      <c r="H122" s="110">
        <v>2</v>
      </c>
      <c r="I122" s="110"/>
      <c r="J122" s="111"/>
      <c r="K122" s="111">
        <v>1</v>
      </c>
      <c r="L122" s="133"/>
      <c r="M122" s="133"/>
      <c r="N122" s="133"/>
      <c r="O122" s="133"/>
      <c r="P122" s="103"/>
      <c r="Q122" s="103"/>
      <c r="R122" s="196"/>
      <c r="S122" s="103"/>
      <c r="T122" s="196"/>
      <c r="U122" s="103">
        <v>1</v>
      </c>
      <c r="V122" s="245"/>
      <c r="W122" s="103"/>
      <c r="X122" s="226">
        <v>1</v>
      </c>
      <c r="Y122" s="221"/>
      <c r="Z122" s="221"/>
      <c r="AA122" s="221">
        <v>1</v>
      </c>
      <c r="AB122" s="235">
        <f>SUM(L122:W122)</f>
        <v>1</v>
      </c>
      <c r="AC122" s="160"/>
      <c r="AD122" s="160"/>
      <c r="AE122" s="160"/>
      <c r="AF122" s="160"/>
      <c r="AG122" s="160"/>
      <c r="AH122" s="160"/>
      <c r="AI122" s="160"/>
      <c r="AJ122" s="160"/>
      <c r="AK122" s="160"/>
      <c r="AL122" s="160"/>
      <c r="AM122" s="160"/>
      <c r="AN122" s="160"/>
      <c r="AO122" s="160"/>
      <c r="AP122" s="160"/>
      <c r="AQ122" s="160"/>
      <c r="AR122" s="160"/>
      <c r="AS122" s="160"/>
      <c r="AT122" s="160"/>
      <c r="AU122" s="160"/>
      <c r="AV122" s="160"/>
      <c r="AW122" s="160"/>
      <c r="AX122" s="160"/>
      <c r="AY122" s="160"/>
      <c r="AZ122" s="160"/>
      <c r="BA122" s="160"/>
      <c r="BB122" s="160"/>
      <c r="BC122" s="160"/>
      <c r="BD122" s="160"/>
      <c r="BE122" s="160"/>
      <c r="BF122" s="160"/>
      <c r="BG122" s="160"/>
      <c r="BH122" s="160"/>
      <c r="BI122" s="160"/>
      <c r="BJ122" s="160"/>
      <c r="BK122" s="161" t="s">
        <v>446</v>
      </c>
      <c r="BL122"/>
      <c r="BM122" s="61" t="s">
        <v>842</v>
      </c>
      <c r="BN122" t="s">
        <v>591</v>
      </c>
      <c r="BO122" s="160"/>
      <c r="BP122" t="s">
        <v>869</v>
      </c>
      <c r="BQ122" s="160"/>
      <c r="BR122" s="160"/>
      <c r="BS122" s="160"/>
      <c r="BT122" s="162">
        <v>62</v>
      </c>
      <c r="BU122" s="160"/>
      <c r="BV122" s="160"/>
      <c r="BW122" s="160"/>
      <c r="BX122" s="160"/>
      <c r="BY122" s="160"/>
      <c r="BZ122" s="160"/>
      <c r="CA122" s="160"/>
      <c r="CB122" s="160"/>
      <c r="CC122" s="160"/>
      <c r="CD122" s="160"/>
      <c r="CE122" s="160"/>
      <c r="CF122" s="160"/>
      <c r="CG122" s="160"/>
      <c r="CH122" s="160"/>
      <c r="CI122" s="160"/>
      <c r="CJ122" s="160"/>
      <c r="CK122" s="160"/>
      <c r="CL122" s="160"/>
      <c r="CM122" s="160"/>
      <c r="CN122" s="160"/>
      <c r="CO122" s="160"/>
      <c r="CP122" s="160"/>
      <c r="CQ122" s="160"/>
      <c r="CR122" s="160"/>
      <c r="CS122" s="160"/>
      <c r="CT122" s="160"/>
      <c r="CU122" s="160"/>
      <c r="CV122" s="160"/>
      <c r="CW122" s="160"/>
      <c r="CX122" s="160"/>
      <c r="CY122" s="160"/>
      <c r="CZ122" s="160"/>
      <c r="DA122" s="160"/>
      <c r="DB122" s="160"/>
      <c r="DC122" s="160"/>
      <c r="DD122" s="160"/>
      <c r="DE122" s="160"/>
      <c r="DF122" s="160"/>
      <c r="DG122" s="160"/>
      <c r="DH122" s="160"/>
      <c r="DI122" s="160"/>
      <c r="DJ122" s="160"/>
      <c r="DK122" s="160"/>
      <c r="DL122" s="160"/>
      <c r="DM122" s="160"/>
      <c r="DN122" s="160"/>
      <c r="DO122" s="160"/>
      <c r="DP122" s="160"/>
      <c r="DQ122" s="160"/>
      <c r="DR122" s="160"/>
      <c r="DS122" s="160"/>
      <c r="DT122" s="160"/>
      <c r="DU122" s="160"/>
      <c r="DV122" s="160"/>
      <c r="DW122" s="160"/>
      <c r="DX122" s="160"/>
      <c r="DY122" s="160"/>
      <c r="DZ122" s="160"/>
      <c r="EA122" s="160"/>
      <c r="EB122" s="160"/>
      <c r="EC122" s="160"/>
      <c r="ED122" s="160"/>
      <c r="EE122" s="160"/>
      <c r="EF122" s="160"/>
      <c r="EG122" s="160"/>
      <c r="EH122" s="160"/>
      <c r="EI122" s="160"/>
      <c r="EJ122" s="160"/>
      <c r="EK122" s="160"/>
      <c r="EL122" s="160"/>
      <c r="EM122" s="160"/>
      <c r="EN122" s="160"/>
      <c r="EO122" s="160"/>
      <c r="EP122" s="160"/>
      <c r="EQ122" s="160"/>
      <c r="ER122" s="160"/>
      <c r="ES122" s="160"/>
      <c r="ET122" s="160"/>
      <c r="EU122" s="160"/>
      <c r="EV122" s="160"/>
      <c r="EW122" s="160"/>
      <c r="EX122" s="160"/>
      <c r="EY122" s="160"/>
      <c r="EZ122" s="160"/>
      <c r="FA122" s="160"/>
      <c r="FB122" s="160"/>
      <c r="FC122" s="160"/>
      <c r="FD122" s="160"/>
      <c r="FE122" s="160"/>
      <c r="FF122" s="160"/>
      <c r="FG122" s="160"/>
    </row>
    <row r="123" spans="1:163" s="51" customFormat="1" ht="24.75" customHeight="1" x14ac:dyDescent="0.25">
      <c r="A123" s="32">
        <v>95</v>
      </c>
      <c r="B123" s="32"/>
      <c r="C123" s="91" t="str">
        <f>HYPERLINK(BP123,BK123)</f>
        <v xml:space="preserve"> Understand how to contribute to the maintenance of plant and equipment in food operations </v>
      </c>
      <c r="D123" s="107" t="s">
        <v>330</v>
      </c>
      <c r="E123" s="108" t="s">
        <v>7</v>
      </c>
      <c r="F123" s="109">
        <v>3</v>
      </c>
      <c r="G123" s="108"/>
      <c r="H123" s="110">
        <v>3</v>
      </c>
      <c r="I123" s="110"/>
      <c r="J123" s="111"/>
      <c r="K123" s="111">
        <v>1</v>
      </c>
      <c r="L123" s="133"/>
      <c r="M123" s="133"/>
      <c r="N123" s="133"/>
      <c r="O123" s="133"/>
      <c r="P123" s="103"/>
      <c r="Q123" s="103"/>
      <c r="R123" s="196"/>
      <c r="S123" s="103"/>
      <c r="T123" s="196">
        <v>1</v>
      </c>
      <c r="U123" s="103"/>
      <c r="V123" s="245"/>
      <c r="W123" s="103"/>
      <c r="X123" s="226">
        <v>1</v>
      </c>
      <c r="Y123" s="221"/>
      <c r="Z123" s="221"/>
      <c r="AA123" s="221">
        <v>1</v>
      </c>
      <c r="AB123" s="235">
        <f>SUM(L123:W123)</f>
        <v>1</v>
      </c>
      <c r="AC123" s="160"/>
      <c r="AD123" s="160"/>
      <c r="AE123" s="160"/>
      <c r="AF123" s="160"/>
      <c r="AG123" s="160"/>
      <c r="AH123" s="160"/>
      <c r="AI123" s="160"/>
      <c r="AJ123" s="160"/>
      <c r="AK123" s="160"/>
      <c r="AL123" s="160"/>
      <c r="AM123" s="160"/>
      <c r="AN123" s="160"/>
      <c r="AO123" s="160"/>
      <c r="AP123" s="160"/>
      <c r="AQ123" s="160"/>
      <c r="AR123" s="160"/>
      <c r="AS123" s="160"/>
      <c r="AT123" s="160"/>
      <c r="AU123" s="160"/>
      <c r="AV123" s="160"/>
      <c r="AW123" s="160"/>
      <c r="AX123" s="160"/>
      <c r="AY123" s="160"/>
      <c r="AZ123" s="160"/>
      <c r="BA123" s="160"/>
      <c r="BB123" s="160"/>
      <c r="BC123" s="160"/>
      <c r="BD123" s="160"/>
      <c r="BE123" s="160"/>
      <c r="BF123" s="160"/>
      <c r="BG123" s="160"/>
      <c r="BH123" s="160"/>
      <c r="BI123" s="160"/>
      <c r="BJ123" s="160"/>
      <c r="BK123" s="161" t="s">
        <v>460</v>
      </c>
      <c r="BL123"/>
      <c r="BM123" s="61" t="s">
        <v>842</v>
      </c>
      <c r="BN123" t="s">
        <v>638</v>
      </c>
      <c r="BO123" s="160"/>
      <c r="BP123" t="s">
        <v>953</v>
      </c>
      <c r="BQ123" s="160"/>
      <c r="BR123" s="160"/>
      <c r="BS123" s="160"/>
      <c r="BT123" s="162">
        <v>95</v>
      </c>
      <c r="BU123" s="160"/>
      <c r="BV123" s="160"/>
      <c r="BW123" s="160"/>
      <c r="BX123" s="160"/>
      <c r="BY123" s="160"/>
      <c r="BZ123" s="160"/>
      <c r="CA123" s="160"/>
      <c r="CB123" s="160"/>
      <c r="CC123" s="160"/>
      <c r="CD123" s="160"/>
      <c r="CE123" s="160"/>
      <c r="CF123" s="160"/>
      <c r="CG123" s="160"/>
      <c r="CH123" s="160"/>
      <c r="CI123" s="160"/>
      <c r="CJ123" s="160"/>
      <c r="CK123" s="160"/>
      <c r="CL123" s="160"/>
      <c r="CM123" s="160"/>
      <c r="CN123" s="160"/>
      <c r="CO123" s="160"/>
      <c r="CP123" s="160"/>
      <c r="CQ123" s="160"/>
      <c r="CR123" s="160"/>
      <c r="CS123" s="160"/>
      <c r="CT123" s="160"/>
      <c r="CU123" s="160"/>
      <c r="CV123" s="160"/>
      <c r="CW123" s="160"/>
      <c r="CX123" s="160"/>
      <c r="CY123" s="160"/>
      <c r="CZ123" s="160"/>
      <c r="DA123" s="160"/>
      <c r="DB123" s="160"/>
      <c r="DC123" s="160"/>
      <c r="DD123" s="160"/>
      <c r="DE123" s="160"/>
      <c r="DF123" s="160"/>
      <c r="DG123" s="160"/>
      <c r="DH123" s="160"/>
      <c r="DI123" s="160"/>
      <c r="DJ123" s="160"/>
      <c r="DK123" s="160"/>
      <c r="DL123" s="160"/>
      <c r="DM123" s="160"/>
      <c r="DN123" s="160"/>
      <c r="DO123" s="160"/>
      <c r="DP123" s="160"/>
      <c r="DQ123" s="160"/>
      <c r="DR123" s="160"/>
      <c r="DS123" s="160"/>
      <c r="DT123" s="160"/>
      <c r="DU123" s="160"/>
      <c r="DV123" s="160"/>
      <c r="DW123" s="160"/>
      <c r="DX123" s="160"/>
      <c r="DY123" s="160"/>
      <c r="DZ123" s="160"/>
      <c r="EA123" s="160"/>
      <c r="EB123" s="160"/>
      <c r="EC123" s="160"/>
      <c r="ED123" s="160"/>
      <c r="EE123" s="160"/>
      <c r="EF123" s="160"/>
      <c r="EG123" s="160"/>
      <c r="EH123" s="160"/>
      <c r="EI123" s="160"/>
      <c r="EJ123" s="160"/>
      <c r="EK123" s="160"/>
      <c r="EL123" s="160"/>
      <c r="EM123" s="160"/>
      <c r="EN123" s="160"/>
      <c r="EO123" s="160"/>
      <c r="EP123" s="160"/>
      <c r="EQ123" s="160"/>
      <c r="ER123" s="160"/>
      <c r="ES123" s="160"/>
      <c r="ET123" s="160"/>
      <c r="EU123" s="160"/>
      <c r="EV123" s="160"/>
      <c r="EW123" s="160"/>
      <c r="EX123" s="160"/>
      <c r="EY123" s="160"/>
      <c r="EZ123" s="160"/>
      <c r="FA123" s="160"/>
      <c r="FB123" s="160"/>
      <c r="FC123" s="160"/>
      <c r="FD123" s="160"/>
      <c r="FE123" s="160"/>
      <c r="FF123" s="160"/>
      <c r="FG123" s="160"/>
    </row>
    <row r="124" spans="1:163" s="51" customFormat="1" ht="24.75" customHeight="1" x14ac:dyDescent="0.25">
      <c r="A124" s="32">
        <v>56</v>
      </c>
      <c r="B124" s="32"/>
      <c r="C124" s="91" t="str">
        <f>HYPERLINK(BP124,BK124)</f>
        <v xml:space="preserve"> Understand how to control defrosting in food manufacture </v>
      </c>
      <c r="D124" s="107" t="s">
        <v>306</v>
      </c>
      <c r="E124" s="108" t="s">
        <v>7</v>
      </c>
      <c r="F124" s="109">
        <v>3</v>
      </c>
      <c r="G124" s="108"/>
      <c r="H124" s="110">
        <v>3</v>
      </c>
      <c r="I124" s="110"/>
      <c r="J124" s="111"/>
      <c r="K124" s="111">
        <v>1</v>
      </c>
      <c r="L124" s="133"/>
      <c r="M124" s="133"/>
      <c r="N124" s="133"/>
      <c r="O124" s="133"/>
      <c r="P124" s="103"/>
      <c r="Q124" s="103"/>
      <c r="R124" s="196"/>
      <c r="S124" s="103"/>
      <c r="T124" s="196"/>
      <c r="U124" s="103">
        <v>1</v>
      </c>
      <c r="V124" s="245"/>
      <c r="W124" s="103"/>
      <c r="X124" s="226">
        <v>1</v>
      </c>
      <c r="Y124" s="221"/>
      <c r="Z124" s="221"/>
      <c r="AA124" s="221">
        <v>1</v>
      </c>
      <c r="AB124" s="235">
        <f>SUM(L124:W124)</f>
        <v>1</v>
      </c>
      <c r="AC124" s="160"/>
      <c r="AD124" s="160"/>
      <c r="AE124" s="160"/>
      <c r="AF124" s="160"/>
      <c r="AG124" s="160"/>
      <c r="AH124" s="160"/>
      <c r="AI124" s="160"/>
      <c r="AJ124" s="160"/>
      <c r="AK124" s="160"/>
      <c r="AL124" s="160"/>
      <c r="AM124" s="160"/>
      <c r="AN124" s="160"/>
      <c r="AO124" s="160"/>
      <c r="AP124" s="160"/>
      <c r="AQ124" s="160"/>
      <c r="AR124" s="160"/>
      <c r="AS124" s="160"/>
      <c r="AT124" s="160"/>
      <c r="AU124" s="160"/>
      <c r="AV124" s="160"/>
      <c r="AW124" s="160"/>
      <c r="AX124" s="160"/>
      <c r="AY124" s="160"/>
      <c r="AZ124" s="160"/>
      <c r="BA124" s="160"/>
      <c r="BB124" s="160"/>
      <c r="BC124" s="160"/>
      <c r="BD124" s="160"/>
      <c r="BE124" s="160"/>
      <c r="BF124" s="160"/>
      <c r="BG124" s="160"/>
      <c r="BH124" s="160"/>
      <c r="BI124" s="160"/>
      <c r="BJ124" s="160"/>
      <c r="BK124" s="161" t="s">
        <v>440</v>
      </c>
      <c r="BL124"/>
      <c r="BM124" s="61" t="s">
        <v>842</v>
      </c>
      <c r="BN124" t="s">
        <v>693</v>
      </c>
      <c r="BO124" s="160"/>
      <c r="BP124" t="s">
        <v>870</v>
      </c>
      <c r="BQ124" s="160"/>
      <c r="BR124" s="160"/>
      <c r="BS124" s="160"/>
      <c r="BT124" s="162">
        <v>56</v>
      </c>
      <c r="BU124" s="160"/>
      <c r="BV124" s="160"/>
      <c r="BW124" s="160"/>
      <c r="BX124" s="160"/>
      <c r="BY124" s="160"/>
      <c r="BZ124" s="160"/>
      <c r="CA124" s="160"/>
      <c r="CB124" s="160"/>
      <c r="CC124" s="160"/>
      <c r="CD124" s="160"/>
      <c r="CE124" s="160"/>
      <c r="CF124" s="160"/>
      <c r="CG124" s="160"/>
      <c r="CH124" s="160"/>
      <c r="CI124" s="160"/>
      <c r="CJ124" s="160"/>
      <c r="CK124" s="160"/>
      <c r="CL124" s="160"/>
      <c r="CM124" s="160"/>
      <c r="CN124" s="160"/>
      <c r="CO124" s="160"/>
      <c r="CP124" s="160"/>
      <c r="CQ124" s="160"/>
      <c r="CR124" s="160"/>
      <c r="CS124" s="160"/>
      <c r="CT124" s="160"/>
      <c r="CU124" s="160"/>
      <c r="CV124" s="160"/>
      <c r="CW124" s="160"/>
      <c r="CX124" s="160"/>
      <c r="CY124" s="160"/>
      <c r="CZ124" s="160"/>
      <c r="DA124" s="160"/>
      <c r="DB124" s="160"/>
      <c r="DC124" s="160"/>
      <c r="DD124" s="160"/>
      <c r="DE124" s="160"/>
      <c r="DF124" s="160"/>
      <c r="DG124" s="160"/>
      <c r="DH124" s="160"/>
      <c r="DI124" s="160"/>
      <c r="DJ124" s="160"/>
      <c r="DK124" s="160"/>
      <c r="DL124" s="160"/>
      <c r="DM124" s="160"/>
      <c r="DN124" s="160"/>
      <c r="DO124" s="160"/>
      <c r="DP124" s="160"/>
      <c r="DQ124" s="160"/>
      <c r="DR124" s="160"/>
      <c r="DS124" s="160"/>
      <c r="DT124" s="160"/>
      <c r="DU124" s="160"/>
      <c r="DV124" s="160"/>
      <c r="DW124" s="160"/>
      <c r="DX124" s="160"/>
      <c r="DY124" s="160"/>
      <c r="DZ124" s="160"/>
      <c r="EA124" s="160"/>
      <c r="EB124" s="160"/>
      <c r="EC124" s="160"/>
      <c r="ED124" s="160"/>
      <c r="EE124" s="160"/>
      <c r="EF124" s="160"/>
      <c r="EG124" s="160"/>
      <c r="EH124" s="160"/>
      <c r="EI124" s="160"/>
      <c r="EJ124" s="160"/>
      <c r="EK124" s="160"/>
      <c r="EL124" s="160"/>
      <c r="EM124" s="160"/>
      <c r="EN124" s="160"/>
      <c r="EO124" s="160"/>
      <c r="EP124" s="160"/>
      <c r="EQ124" s="160"/>
      <c r="ER124" s="160"/>
      <c r="ES124" s="160"/>
      <c r="ET124" s="160"/>
      <c r="EU124" s="160"/>
      <c r="EV124" s="160"/>
      <c r="EW124" s="160"/>
      <c r="EX124" s="160"/>
      <c r="EY124" s="160"/>
      <c r="EZ124" s="160"/>
      <c r="FA124" s="160"/>
      <c r="FB124" s="160"/>
      <c r="FC124" s="160"/>
      <c r="FD124" s="160"/>
      <c r="FE124" s="160"/>
      <c r="FF124" s="160"/>
      <c r="FG124" s="160"/>
    </row>
    <row r="125" spans="1:163" s="106" customFormat="1" ht="33.75" customHeight="1" x14ac:dyDescent="0.25">
      <c r="A125" s="32">
        <v>121</v>
      </c>
      <c r="B125" s="32"/>
      <c r="C125" s="91" t="str">
        <f>HYPERLINK(BP125,BK125)</f>
        <v xml:space="preserve"> Understand how to control hygiene cleaning in food operations </v>
      </c>
      <c r="D125" s="107" t="s">
        <v>355</v>
      </c>
      <c r="E125" s="108" t="s">
        <v>7</v>
      </c>
      <c r="F125" s="109">
        <v>3</v>
      </c>
      <c r="G125" s="108"/>
      <c r="H125" s="110">
        <v>3</v>
      </c>
      <c r="I125" s="110"/>
      <c r="J125" s="111"/>
      <c r="K125" s="111">
        <v>1</v>
      </c>
      <c r="L125" s="133"/>
      <c r="M125" s="133"/>
      <c r="N125" s="133"/>
      <c r="O125" s="133"/>
      <c r="P125" s="196"/>
      <c r="Q125" s="103"/>
      <c r="R125" s="196"/>
      <c r="S125" s="103"/>
      <c r="T125" s="196"/>
      <c r="U125" s="103"/>
      <c r="V125" s="245"/>
      <c r="W125" s="103"/>
      <c r="X125" s="226">
        <v>1</v>
      </c>
      <c r="Y125" s="221"/>
      <c r="Z125" s="221"/>
      <c r="AA125" s="221">
        <v>1</v>
      </c>
      <c r="AB125" s="235">
        <f>SUM(L125:W125)</f>
        <v>0</v>
      </c>
      <c r="AC125" s="160"/>
      <c r="AD125" s="160"/>
      <c r="AE125" s="160"/>
      <c r="AF125" s="160"/>
      <c r="AG125" s="160"/>
      <c r="AH125" s="160"/>
      <c r="AI125" s="160"/>
      <c r="AJ125" s="160"/>
      <c r="AK125" s="160"/>
      <c r="AL125" s="160"/>
      <c r="AM125" s="160"/>
      <c r="AN125" s="160"/>
      <c r="AO125" s="160"/>
      <c r="AP125" s="160"/>
      <c r="AQ125" s="160"/>
      <c r="AR125" s="160"/>
      <c r="AS125" s="160"/>
      <c r="AT125" s="160"/>
      <c r="AU125" s="160"/>
      <c r="AV125" s="160"/>
      <c r="AW125" s="160"/>
      <c r="AX125" s="160"/>
      <c r="AY125" s="160"/>
      <c r="AZ125" s="160"/>
      <c r="BA125" s="160"/>
      <c r="BB125" s="160"/>
      <c r="BC125" s="160"/>
      <c r="BD125" s="160"/>
      <c r="BE125" s="160"/>
      <c r="BF125" s="160"/>
      <c r="BG125" s="160"/>
      <c r="BH125" s="160"/>
      <c r="BI125" s="160"/>
      <c r="BJ125" s="160"/>
      <c r="BK125" s="161" t="s">
        <v>484</v>
      </c>
      <c r="BL125"/>
      <c r="BM125" s="61" t="s">
        <v>842</v>
      </c>
      <c r="BN125" t="s">
        <v>608</v>
      </c>
      <c r="BO125" s="160"/>
      <c r="BP125" t="s">
        <v>955</v>
      </c>
      <c r="BQ125" s="160"/>
      <c r="BR125" s="160"/>
      <c r="BS125" s="160"/>
      <c r="BT125" s="162">
        <v>121</v>
      </c>
      <c r="BU125" s="160"/>
      <c r="BV125" s="160"/>
      <c r="BW125" s="160"/>
      <c r="BX125" s="160"/>
      <c r="BY125" s="160"/>
      <c r="BZ125" s="160"/>
      <c r="CA125" s="160"/>
      <c r="CB125" s="160"/>
      <c r="CC125" s="160"/>
      <c r="CD125" s="160"/>
      <c r="CE125" s="160"/>
      <c r="CF125" s="160"/>
      <c r="CG125" s="160"/>
      <c r="CH125" s="160"/>
      <c r="CI125" s="160"/>
      <c r="CJ125" s="160"/>
      <c r="CK125" s="160"/>
      <c r="CL125" s="160"/>
      <c r="CM125" s="160"/>
      <c r="CN125" s="160"/>
      <c r="CO125" s="160"/>
      <c r="CP125" s="160"/>
      <c r="CQ125" s="160"/>
      <c r="CR125" s="160"/>
      <c r="CS125" s="160"/>
      <c r="CT125" s="160"/>
      <c r="CU125" s="160"/>
      <c r="CV125" s="160"/>
      <c r="CW125" s="160"/>
      <c r="CX125" s="160"/>
      <c r="CY125" s="160"/>
      <c r="CZ125" s="160"/>
      <c r="DA125" s="160"/>
      <c r="DB125" s="160"/>
      <c r="DC125" s="160"/>
      <c r="DD125" s="160"/>
      <c r="DE125" s="160"/>
      <c r="DF125" s="160"/>
      <c r="DG125" s="160"/>
      <c r="DH125" s="160"/>
      <c r="DI125" s="160"/>
      <c r="DJ125" s="160"/>
      <c r="DK125" s="160"/>
      <c r="DL125" s="160"/>
      <c r="DM125" s="160"/>
      <c r="DN125" s="160"/>
      <c r="DO125" s="160"/>
      <c r="DP125" s="160"/>
      <c r="DQ125" s="160"/>
      <c r="DR125" s="160"/>
      <c r="DS125" s="160"/>
      <c r="DT125" s="160"/>
      <c r="DU125" s="160"/>
      <c r="DV125" s="160"/>
      <c r="DW125" s="160"/>
      <c r="DX125" s="160"/>
      <c r="DY125" s="160"/>
      <c r="DZ125" s="160"/>
      <c r="EA125" s="160"/>
      <c r="EB125" s="160"/>
      <c r="EC125" s="160"/>
      <c r="ED125" s="160"/>
      <c r="EE125" s="160"/>
      <c r="EF125" s="160"/>
      <c r="EG125" s="160"/>
      <c r="EH125" s="160"/>
      <c r="EI125" s="160"/>
      <c r="EJ125" s="160"/>
      <c r="EK125" s="160"/>
      <c r="EL125" s="160"/>
      <c r="EM125" s="160"/>
      <c r="EN125" s="160"/>
      <c r="EO125" s="160"/>
      <c r="EP125" s="160"/>
      <c r="EQ125" s="160"/>
      <c r="ER125" s="160"/>
      <c r="ES125" s="160"/>
      <c r="ET125" s="160"/>
      <c r="EU125" s="160"/>
      <c r="EV125" s="160"/>
      <c r="EW125" s="160"/>
      <c r="EX125" s="160"/>
      <c r="EY125" s="160"/>
      <c r="EZ125" s="160"/>
      <c r="FA125" s="160"/>
      <c r="FB125" s="160"/>
      <c r="FC125" s="160"/>
      <c r="FD125" s="160"/>
      <c r="FE125" s="160"/>
      <c r="FF125" s="160"/>
      <c r="FG125" s="160"/>
    </row>
    <row r="126" spans="1:163" s="51" customFormat="1" ht="24.75" customHeight="1" x14ac:dyDescent="0.25">
      <c r="A126" s="32">
        <v>117</v>
      </c>
      <c r="B126" s="32"/>
      <c r="C126" s="91" t="str">
        <f>HYPERLINK(BP126,BK126)</f>
        <v xml:space="preserve"> Understand how to control washing and drying machinery in food operations </v>
      </c>
      <c r="D126" s="107" t="s">
        <v>351</v>
      </c>
      <c r="E126" s="108" t="s">
        <v>7</v>
      </c>
      <c r="F126" s="109">
        <v>2</v>
      </c>
      <c r="G126" s="108"/>
      <c r="H126" s="110">
        <v>2</v>
      </c>
      <c r="I126" s="110"/>
      <c r="J126" s="111"/>
      <c r="K126" s="111">
        <v>1</v>
      </c>
      <c r="L126" s="133"/>
      <c r="M126" s="133"/>
      <c r="N126" s="133"/>
      <c r="O126" s="133"/>
      <c r="P126" s="103"/>
      <c r="Q126" s="103"/>
      <c r="R126" s="196"/>
      <c r="S126" s="103"/>
      <c r="T126" s="196"/>
      <c r="U126" s="103"/>
      <c r="V126" s="245"/>
      <c r="W126" s="103"/>
      <c r="X126" s="226">
        <v>1</v>
      </c>
      <c r="Y126" s="221"/>
      <c r="Z126" s="221"/>
      <c r="AA126" s="221">
        <v>1</v>
      </c>
      <c r="AB126" s="235">
        <f>SUM(L126:W126)</f>
        <v>0</v>
      </c>
      <c r="AC126" s="160"/>
      <c r="AD126" s="160"/>
      <c r="AE126" s="160"/>
      <c r="AF126" s="160"/>
      <c r="AG126" s="160"/>
      <c r="AH126" s="160"/>
      <c r="AI126" s="160"/>
      <c r="AJ126" s="160"/>
      <c r="AK126" s="160"/>
      <c r="AL126" s="160"/>
      <c r="AM126" s="160"/>
      <c r="AN126" s="160"/>
      <c r="AO126" s="160"/>
      <c r="AP126" s="160"/>
      <c r="AQ126" s="160"/>
      <c r="AR126" s="160"/>
      <c r="AS126" s="160"/>
      <c r="AT126" s="160"/>
      <c r="AU126" s="160"/>
      <c r="AV126" s="160"/>
      <c r="AW126" s="160"/>
      <c r="AX126" s="160"/>
      <c r="AY126" s="160"/>
      <c r="AZ126" s="160"/>
      <c r="BA126" s="160"/>
      <c r="BB126" s="160"/>
      <c r="BC126" s="160"/>
      <c r="BD126" s="160"/>
      <c r="BE126" s="160"/>
      <c r="BF126" s="160"/>
      <c r="BG126" s="160"/>
      <c r="BH126" s="160"/>
      <c r="BI126" s="160"/>
      <c r="BJ126" s="160"/>
      <c r="BK126" s="161" t="s">
        <v>480</v>
      </c>
      <c r="BL126"/>
      <c r="BM126" s="61" t="s">
        <v>842</v>
      </c>
      <c r="BN126" t="s">
        <v>707</v>
      </c>
      <c r="BO126" s="160"/>
      <c r="BP126" t="s">
        <v>963</v>
      </c>
      <c r="BQ126" s="160"/>
      <c r="BR126" s="160"/>
      <c r="BS126" s="160"/>
      <c r="BT126" s="162">
        <v>117</v>
      </c>
      <c r="BU126" s="160"/>
      <c r="BV126" s="160"/>
      <c r="BW126" s="160"/>
      <c r="BX126" s="160"/>
      <c r="BY126" s="160"/>
      <c r="BZ126" s="160"/>
      <c r="CA126" s="160"/>
      <c r="CB126" s="160"/>
      <c r="CC126" s="160"/>
      <c r="CD126" s="160"/>
      <c r="CE126" s="160"/>
      <c r="CF126" s="160"/>
      <c r="CG126" s="160"/>
      <c r="CH126" s="160"/>
      <c r="CI126" s="160"/>
      <c r="CJ126" s="160"/>
      <c r="CK126" s="160"/>
      <c r="CL126" s="160"/>
      <c r="CM126" s="160"/>
      <c r="CN126" s="160"/>
      <c r="CO126" s="160"/>
      <c r="CP126" s="160"/>
      <c r="CQ126" s="160"/>
      <c r="CR126" s="160"/>
      <c r="CS126" s="160"/>
      <c r="CT126" s="160"/>
      <c r="CU126" s="160"/>
      <c r="CV126" s="160"/>
      <c r="CW126" s="160"/>
      <c r="CX126" s="160"/>
      <c r="CY126" s="160"/>
      <c r="CZ126" s="160"/>
      <c r="DA126" s="160"/>
      <c r="DB126" s="160"/>
      <c r="DC126" s="160"/>
      <c r="DD126" s="160"/>
      <c r="DE126" s="160"/>
      <c r="DF126" s="160"/>
      <c r="DG126" s="160"/>
      <c r="DH126" s="160"/>
      <c r="DI126" s="160"/>
      <c r="DJ126" s="160"/>
      <c r="DK126" s="160"/>
      <c r="DL126" s="160"/>
      <c r="DM126" s="160"/>
      <c r="DN126" s="160"/>
      <c r="DO126" s="160"/>
      <c r="DP126" s="160"/>
      <c r="DQ126" s="160"/>
      <c r="DR126" s="160"/>
      <c r="DS126" s="160"/>
      <c r="DT126" s="160"/>
      <c r="DU126" s="160"/>
      <c r="DV126" s="160"/>
      <c r="DW126" s="160"/>
      <c r="DX126" s="160"/>
      <c r="DY126" s="160"/>
      <c r="DZ126" s="160"/>
      <c r="EA126" s="160"/>
      <c r="EB126" s="160"/>
      <c r="EC126" s="160"/>
      <c r="ED126" s="160"/>
      <c r="EE126" s="160"/>
      <c r="EF126" s="160"/>
      <c r="EG126" s="160"/>
      <c r="EH126" s="160"/>
      <c r="EI126" s="160"/>
      <c r="EJ126" s="160"/>
      <c r="EK126" s="160"/>
      <c r="EL126" s="160"/>
      <c r="EM126" s="160"/>
      <c r="EN126" s="160"/>
      <c r="EO126" s="160"/>
      <c r="EP126" s="160"/>
      <c r="EQ126" s="160"/>
      <c r="ER126" s="160"/>
      <c r="ES126" s="160"/>
      <c r="ET126" s="160"/>
      <c r="EU126" s="160"/>
      <c r="EV126" s="160"/>
      <c r="EW126" s="160"/>
      <c r="EX126" s="160"/>
      <c r="EY126" s="160"/>
      <c r="EZ126" s="160"/>
      <c r="FA126" s="160"/>
      <c r="FB126" s="160"/>
      <c r="FC126" s="160"/>
      <c r="FD126" s="160"/>
      <c r="FE126" s="160"/>
      <c r="FF126" s="160"/>
      <c r="FG126" s="160"/>
    </row>
    <row r="127" spans="1:163" s="51" customFormat="1" ht="24.75" customHeight="1" x14ac:dyDescent="0.25">
      <c r="A127" s="32">
        <v>123</v>
      </c>
      <c r="B127" s="32"/>
      <c r="C127" s="91" t="str">
        <f>HYPERLINK(BP127,BK127)</f>
        <v xml:space="preserve"> Understand how to deal effectively with waste in food operations </v>
      </c>
      <c r="D127" s="107" t="s">
        <v>357</v>
      </c>
      <c r="E127" s="108" t="s">
        <v>7</v>
      </c>
      <c r="F127" s="109">
        <v>2</v>
      </c>
      <c r="G127" s="108"/>
      <c r="H127" s="110">
        <v>2</v>
      </c>
      <c r="I127" s="110"/>
      <c r="J127" s="111"/>
      <c r="K127" s="111">
        <v>1</v>
      </c>
      <c r="L127" s="133"/>
      <c r="M127" s="133"/>
      <c r="N127" s="133"/>
      <c r="O127" s="133"/>
      <c r="P127" s="196"/>
      <c r="Q127" s="103"/>
      <c r="R127" s="196"/>
      <c r="S127" s="103"/>
      <c r="T127" s="196"/>
      <c r="U127" s="103">
        <v>1</v>
      </c>
      <c r="V127" s="245"/>
      <c r="W127" s="103"/>
      <c r="X127" s="226">
        <v>1</v>
      </c>
      <c r="Y127" s="221"/>
      <c r="Z127" s="221"/>
      <c r="AA127" s="221">
        <v>1</v>
      </c>
      <c r="AB127" s="235">
        <f>SUM(L127:W127)</f>
        <v>1</v>
      </c>
      <c r="AC127" s="160"/>
      <c r="AD127" s="160"/>
      <c r="AE127" s="160"/>
      <c r="AF127" s="160"/>
      <c r="AG127" s="160"/>
      <c r="AH127" s="160"/>
      <c r="AI127" s="160"/>
      <c r="AJ127" s="160"/>
      <c r="AK127" s="160"/>
      <c r="AL127" s="160"/>
      <c r="AM127" s="160"/>
      <c r="AN127" s="160"/>
      <c r="AO127" s="160"/>
      <c r="AP127" s="160"/>
      <c r="AQ127" s="160"/>
      <c r="AR127" s="160"/>
      <c r="AS127" s="160"/>
      <c r="AT127" s="160"/>
      <c r="AU127" s="160"/>
      <c r="AV127" s="160"/>
      <c r="AW127" s="160"/>
      <c r="AX127" s="160"/>
      <c r="AY127" s="160"/>
      <c r="AZ127" s="160"/>
      <c r="BA127" s="160"/>
      <c r="BB127" s="160"/>
      <c r="BC127" s="160"/>
      <c r="BD127" s="160"/>
      <c r="BE127" s="160"/>
      <c r="BF127" s="160"/>
      <c r="BG127" s="160"/>
      <c r="BH127" s="160"/>
      <c r="BI127" s="160"/>
      <c r="BJ127" s="160"/>
      <c r="BK127" s="161" t="s">
        <v>486</v>
      </c>
      <c r="BL127"/>
      <c r="BM127" s="61" t="s">
        <v>842</v>
      </c>
      <c r="BN127" t="s">
        <v>597</v>
      </c>
      <c r="BO127" s="160"/>
      <c r="BP127" t="s">
        <v>871</v>
      </c>
      <c r="BQ127" s="160"/>
      <c r="BR127" s="160"/>
      <c r="BS127" s="160"/>
      <c r="BT127" s="162">
        <v>123</v>
      </c>
      <c r="BU127" s="160"/>
      <c r="BV127" s="160"/>
      <c r="BW127" s="160"/>
      <c r="BX127" s="160"/>
      <c r="BY127" s="160"/>
      <c r="BZ127" s="160"/>
      <c r="CA127" s="160"/>
      <c r="CB127" s="160"/>
      <c r="CC127" s="160"/>
      <c r="CD127" s="160"/>
      <c r="CE127" s="160"/>
      <c r="CF127" s="160"/>
      <c r="CG127" s="160"/>
      <c r="CH127" s="160"/>
      <c r="CI127" s="160"/>
      <c r="CJ127" s="160"/>
      <c r="CK127" s="160"/>
      <c r="CL127" s="160"/>
      <c r="CM127" s="160"/>
      <c r="CN127" s="160"/>
      <c r="CO127" s="160"/>
      <c r="CP127" s="160"/>
      <c r="CQ127" s="160"/>
      <c r="CR127" s="160"/>
      <c r="CS127" s="160"/>
      <c r="CT127" s="160"/>
      <c r="CU127" s="160"/>
      <c r="CV127" s="160"/>
      <c r="CW127" s="160"/>
      <c r="CX127" s="160"/>
      <c r="CY127" s="160"/>
      <c r="CZ127" s="160"/>
      <c r="DA127" s="160"/>
      <c r="DB127" s="160"/>
      <c r="DC127" s="160"/>
      <c r="DD127" s="160"/>
      <c r="DE127" s="160"/>
      <c r="DF127" s="160"/>
      <c r="DG127" s="160"/>
      <c r="DH127" s="160"/>
      <c r="DI127" s="160"/>
      <c r="DJ127" s="160"/>
      <c r="DK127" s="160"/>
      <c r="DL127" s="160"/>
      <c r="DM127" s="160"/>
      <c r="DN127" s="160"/>
      <c r="DO127" s="160"/>
      <c r="DP127" s="160"/>
      <c r="DQ127" s="160"/>
      <c r="DR127" s="160"/>
      <c r="DS127" s="160"/>
      <c r="DT127" s="160"/>
      <c r="DU127" s="160"/>
      <c r="DV127" s="160"/>
      <c r="DW127" s="160"/>
      <c r="DX127" s="160"/>
      <c r="DY127" s="160"/>
      <c r="DZ127" s="160"/>
      <c r="EA127" s="160"/>
      <c r="EB127" s="160"/>
      <c r="EC127" s="160"/>
      <c r="ED127" s="160"/>
      <c r="EE127" s="160"/>
      <c r="EF127" s="160"/>
      <c r="EG127" s="160"/>
      <c r="EH127" s="160"/>
      <c r="EI127" s="160"/>
      <c r="EJ127" s="160"/>
      <c r="EK127" s="160"/>
      <c r="EL127" s="160"/>
      <c r="EM127" s="160"/>
      <c r="EN127" s="160"/>
      <c r="EO127" s="160"/>
      <c r="EP127" s="160"/>
      <c r="EQ127" s="160"/>
      <c r="ER127" s="160"/>
      <c r="ES127" s="160"/>
      <c r="ET127" s="160"/>
      <c r="EU127" s="160"/>
      <c r="EV127" s="160"/>
      <c r="EW127" s="160"/>
      <c r="EX127" s="160"/>
      <c r="EY127" s="160"/>
      <c r="EZ127" s="160"/>
      <c r="FA127" s="160"/>
      <c r="FB127" s="160"/>
      <c r="FC127" s="160"/>
      <c r="FD127" s="160"/>
      <c r="FE127" s="160"/>
      <c r="FF127" s="160"/>
      <c r="FG127" s="160"/>
    </row>
    <row r="128" spans="1:163" s="51" customFormat="1" ht="24.75" customHeight="1" x14ac:dyDescent="0.25">
      <c r="A128" s="32">
        <v>127</v>
      </c>
      <c r="B128" s="32"/>
      <c r="C128" s="91" t="str">
        <f>HYPERLINK(BP128,BK128)</f>
        <v xml:space="preserve"> Understand how to fill or extrude meat and meat-based mixtures </v>
      </c>
      <c r="D128" s="107" t="s">
        <v>361</v>
      </c>
      <c r="E128" s="108" t="s">
        <v>7</v>
      </c>
      <c r="F128" s="109">
        <v>2</v>
      </c>
      <c r="G128" s="108"/>
      <c r="H128" s="110">
        <v>2</v>
      </c>
      <c r="I128" s="110"/>
      <c r="J128" s="111"/>
      <c r="K128" s="111">
        <v>1</v>
      </c>
      <c r="L128" s="133"/>
      <c r="M128" s="133"/>
      <c r="N128" s="133"/>
      <c r="O128" s="133"/>
      <c r="P128" s="103"/>
      <c r="Q128" s="103"/>
      <c r="R128" s="196"/>
      <c r="S128" s="103"/>
      <c r="T128" s="196"/>
      <c r="U128" s="103"/>
      <c r="V128" s="245"/>
      <c r="W128" s="103"/>
      <c r="X128" s="226">
        <v>1</v>
      </c>
      <c r="Y128" s="221"/>
      <c r="Z128" s="221"/>
      <c r="AA128" s="221">
        <v>1</v>
      </c>
      <c r="AB128" s="235">
        <f>SUM(L128:W128)</f>
        <v>0</v>
      </c>
      <c r="AC128" s="160"/>
      <c r="AD128" s="160"/>
      <c r="AE128" s="160"/>
      <c r="AF128" s="160"/>
      <c r="AG128" s="160"/>
      <c r="AH128" s="160"/>
      <c r="AI128" s="160"/>
      <c r="AJ128" s="160"/>
      <c r="AK128" s="160"/>
      <c r="AL128" s="160"/>
      <c r="AM128" s="160"/>
      <c r="AN128" s="160"/>
      <c r="AO128" s="160"/>
      <c r="AP128" s="160"/>
      <c r="AQ128" s="160"/>
      <c r="AR128" s="160"/>
      <c r="AS128" s="160"/>
      <c r="AT128" s="160"/>
      <c r="AU128" s="160"/>
      <c r="AV128" s="160"/>
      <c r="AW128" s="160"/>
      <c r="AX128" s="160"/>
      <c r="AY128" s="160"/>
      <c r="AZ128" s="160"/>
      <c r="BA128" s="160"/>
      <c r="BB128" s="160"/>
      <c r="BC128" s="160"/>
      <c r="BD128" s="160"/>
      <c r="BE128" s="160"/>
      <c r="BF128" s="160"/>
      <c r="BG128" s="160"/>
      <c r="BH128" s="160"/>
      <c r="BI128" s="160"/>
      <c r="BJ128" s="160"/>
      <c r="BK128" s="161" t="s">
        <v>490</v>
      </c>
      <c r="BL128"/>
      <c r="BM128" s="61" t="s">
        <v>842</v>
      </c>
      <c r="BN128" t="s">
        <v>710</v>
      </c>
      <c r="BO128" s="160"/>
      <c r="BP128" t="s">
        <v>964</v>
      </c>
      <c r="BQ128" s="160"/>
      <c r="BR128" s="160"/>
      <c r="BS128" s="160"/>
      <c r="BT128" s="162">
        <v>127</v>
      </c>
      <c r="BU128" s="160"/>
      <c r="BV128" s="160"/>
      <c r="BW128" s="160"/>
      <c r="BX128" s="160"/>
      <c r="BY128" s="160"/>
      <c r="BZ128" s="160"/>
      <c r="CA128" s="160"/>
      <c r="CB128" s="160"/>
      <c r="CC128" s="160"/>
      <c r="CD128" s="160"/>
      <c r="CE128" s="160"/>
      <c r="CF128" s="160"/>
      <c r="CG128" s="160"/>
      <c r="CH128" s="160"/>
      <c r="CI128" s="160"/>
      <c r="CJ128" s="160"/>
      <c r="CK128" s="160"/>
      <c r="CL128" s="160"/>
      <c r="CM128" s="160"/>
      <c r="CN128" s="160"/>
      <c r="CO128" s="160"/>
      <c r="CP128" s="160"/>
      <c r="CQ128" s="160"/>
      <c r="CR128" s="160"/>
      <c r="CS128" s="160"/>
      <c r="CT128" s="160"/>
      <c r="CU128" s="160"/>
      <c r="CV128" s="160"/>
      <c r="CW128" s="160"/>
      <c r="CX128" s="160"/>
      <c r="CY128" s="160"/>
      <c r="CZ128" s="160"/>
      <c r="DA128" s="160"/>
      <c r="DB128" s="160"/>
      <c r="DC128" s="160"/>
      <c r="DD128" s="160"/>
      <c r="DE128" s="160"/>
      <c r="DF128" s="160"/>
      <c r="DG128" s="160"/>
      <c r="DH128" s="160"/>
      <c r="DI128" s="160"/>
      <c r="DJ128" s="160"/>
      <c r="DK128" s="160"/>
      <c r="DL128" s="160"/>
      <c r="DM128" s="160"/>
      <c r="DN128" s="160"/>
      <c r="DO128" s="160"/>
      <c r="DP128" s="160"/>
      <c r="DQ128" s="160"/>
      <c r="DR128" s="160"/>
      <c r="DS128" s="160"/>
      <c r="DT128" s="160"/>
      <c r="DU128" s="160"/>
      <c r="DV128" s="160"/>
      <c r="DW128" s="160"/>
      <c r="DX128" s="160"/>
      <c r="DY128" s="160"/>
      <c r="DZ128" s="160"/>
      <c r="EA128" s="160"/>
      <c r="EB128" s="160"/>
      <c r="EC128" s="160"/>
      <c r="ED128" s="160"/>
      <c r="EE128" s="160"/>
      <c r="EF128" s="160"/>
      <c r="EG128" s="160"/>
      <c r="EH128" s="160"/>
      <c r="EI128" s="160"/>
      <c r="EJ128" s="160"/>
      <c r="EK128" s="160"/>
      <c r="EL128" s="160"/>
      <c r="EM128" s="160"/>
      <c r="EN128" s="160"/>
      <c r="EO128" s="160"/>
      <c r="EP128" s="160"/>
      <c r="EQ128" s="160"/>
      <c r="ER128" s="160"/>
      <c r="ES128" s="160"/>
      <c r="ET128" s="160"/>
      <c r="EU128" s="160"/>
      <c r="EV128" s="160"/>
      <c r="EW128" s="160"/>
      <c r="EX128" s="160"/>
      <c r="EY128" s="160"/>
      <c r="EZ128" s="160"/>
      <c r="FA128" s="160"/>
      <c r="FB128" s="160"/>
      <c r="FC128" s="160"/>
      <c r="FD128" s="160"/>
      <c r="FE128" s="160"/>
      <c r="FF128" s="160"/>
      <c r="FG128" s="160"/>
    </row>
    <row r="129" spans="1:163" s="51" customFormat="1" ht="24.75" customHeight="1" x14ac:dyDescent="0.25">
      <c r="A129" s="32">
        <v>89</v>
      </c>
      <c r="B129" s="32"/>
      <c r="C129" s="91" t="str">
        <f>HYPERLINK(BP129,BK129)</f>
        <v xml:space="preserve"> Understand how to lift and handle materials safely in food operations </v>
      </c>
      <c r="D129" s="107" t="s">
        <v>324</v>
      </c>
      <c r="E129" s="108" t="s">
        <v>7</v>
      </c>
      <c r="F129" s="109">
        <v>2</v>
      </c>
      <c r="G129" s="108"/>
      <c r="H129" s="210">
        <v>2</v>
      </c>
      <c r="I129" s="210"/>
      <c r="J129" s="111"/>
      <c r="K129" s="111">
        <v>1</v>
      </c>
      <c r="L129" s="133"/>
      <c r="M129" s="133"/>
      <c r="N129" s="133"/>
      <c r="O129" s="133"/>
      <c r="P129" s="103"/>
      <c r="Q129" s="103"/>
      <c r="R129" s="103"/>
      <c r="S129" s="103"/>
      <c r="T129" s="103">
        <v>1</v>
      </c>
      <c r="U129" s="103"/>
      <c r="V129" s="245"/>
      <c r="W129" s="103"/>
      <c r="X129" s="226">
        <v>1</v>
      </c>
      <c r="Y129" s="221"/>
      <c r="Z129" s="221"/>
      <c r="AA129" s="221">
        <v>1</v>
      </c>
      <c r="AB129" s="235">
        <f>SUM(L129:W129)</f>
        <v>1</v>
      </c>
      <c r="AC129" s="160"/>
      <c r="AD129" s="160"/>
      <c r="AE129" s="160"/>
      <c r="AF129" s="160"/>
      <c r="AG129" s="160"/>
      <c r="AH129" s="160"/>
      <c r="AI129" s="160"/>
      <c r="AJ129" s="160"/>
      <c r="AK129" s="160"/>
      <c r="AL129" s="160"/>
      <c r="AM129" s="160"/>
      <c r="AN129" s="160"/>
      <c r="AO129" s="160"/>
      <c r="AP129" s="160"/>
      <c r="AQ129" s="160"/>
      <c r="AR129" s="160"/>
      <c r="AS129" s="160"/>
      <c r="AT129" s="160"/>
      <c r="AU129" s="160"/>
      <c r="AV129" s="160"/>
      <c r="AW129" s="160"/>
      <c r="AX129" s="160"/>
      <c r="AY129" s="160"/>
      <c r="AZ129" s="160"/>
      <c r="BA129" s="160"/>
      <c r="BB129" s="160"/>
      <c r="BC129" s="160"/>
      <c r="BD129" s="160"/>
      <c r="BE129" s="160"/>
      <c r="BF129" s="160"/>
      <c r="BG129" s="160"/>
      <c r="BH129" s="160"/>
      <c r="BI129" s="160"/>
      <c r="BJ129" s="160"/>
      <c r="BK129" s="161" t="s">
        <v>454</v>
      </c>
      <c r="BL129"/>
      <c r="BM129" s="61" t="s">
        <v>842</v>
      </c>
      <c r="BN129" t="s">
        <v>636</v>
      </c>
      <c r="BO129" s="160"/>
      <c r="BP129" t="s">
        <v>967</v>
      </c>
      <c r="BQ129" s="160"/>
      <c r="BR129" s="160"/>
      <c r="BS129" s="160"/>
      <c r="BT129" s="162">
        <v>89</v>
      </c>
      <c r="BU129" s="160"/>
      <c r="BV129" s="160"/>
      <c r="BW129" s="160"/>
      <c r="BX129" s="160"/>
      <c r="BY129" s="160"/>
      <c r="BZ129" s="160"/>
      <c r="CA129" s="160"/>
      <c r="CB129" s="160"/>
      <c r="CC129" s="160"/>
      <c r="CD129" s="160"/>
      <c r="CE129" s="160"/>
      <c r="CF129" s="160"/>
      <c r="CG129" s="160"/>
      <c r="CH129" s="160"/>
      <c r="CI129" s="160"/>
      <c r="CJ129" s="160"/>
      <c r="CK129" s="160"/>
      <c r="CL129" s="160"/>
      <c r="CM129" s="160"/>
      <c r="CN129" s="160"/>
      <c r="CO129" s="160"/>
      <c r="CP129" s="160"/>
      <c r="CQ129" s="160"/>
      <c r="CR129" s="160"/>
      <c r="CS129" s="160"/>
      <c r="CT129" s="160"/>
      <c r="CU129" s="160"/>
      <c r="CV129" s="160"/>
      <c r="CW129" s="160"/>
      <c r="CX129" s="160"/>
      <c r="CY129" s="160"/>
      <c r="CZ129" s="160"/>
      <c r="DA129" s="160"/>
      <c r="DB129" s="160"/>
      <c r="DC129" s="160"/>
      <c r="DD129" s="160"/>
      <c r="DE129" s="160"/>
      <c r="DF129" s="160"/>
      <c r="DG129" s="160"/>
      <c r="DH129" s="160"/>
      <c r="DI129" s="160"/>
      <c r="DJ129" s="160"/>
      <c r="DK129" s="160"/>
      <c r="DL129" s="160"/>
      <c r="DM129" s="160"/>
      <c r="DN129" s="160"/>
      <c r="DO129" s="160"/>
      <c r="DP129" s="160"/>
      <c r="DQ129" s="160"/>
      <c r="DR129" s="160"/>
      <c r="DS129" s="160"/>
      <c r="DT129" s="160"/>
      <c r="DU129" s="160"/>
      <c r="DV129" s="160"/>
      <c r="DW129" s="160"/>
      <c r="DX129" s="160"/>
      <c r="DY129" s="160"/>
      <c r="DZ129" s="160"/>
      <c r="EA129" s="160"/>
      <c r="EB129" s="160"/>
      <c r="EC129" s="160"/>
      <c r="ED129" s="160"/>
      <c r="EE129" s="160"/>
      <c r="EF129" s="160"/>
      <c r="EG129" s="160"/>
      <c r="EH129" s="160"/>
      <c r="EI129" s="160"/>
      <c r="EJ129" s="160"/>
      <c r="EK129" s="160"/>
      <c r="EL129" s="160"/>
      <c r="EM129" s="160"/>
      <c r="EN129" s="160"/>
      <c r="EO129" s="160"/>
      <c r="EP129" s="160"/>
      <c r="EQ129" s="160"/>
      <c r="ER129" s="160"/>
      <c r="ES129" s="160"/>
      <c r="ET129" s="160"/>
      <c r="EU129" s="160"/>
      <c r="EV129" s="160"/>
      <c r="EW129" s="160"/>
      <c r="EX129" s="160"/>
      <c r="EY129" s="160"/>
      <c r="EZ129" s="160"/>
      <c r="FA129" s="160"/>
      <c r="FB129" s="160"/>
      <c r="FC129" s="160"/>
      <c r="FD129" s="160"/>
      <c r="FE129" s="160"/>
      <c r="FF129" s="160"/>
      <c r="FG129" s="160"/>
    </row>
    <row r="130" spans="1:163" s="51" customFormat="1" ht="24.75" customHeight="1" x14ac:dyDescent="0.25">
      <c r="A130" s="32">
        <v>133</v>
      </c>
      <c r="B130" s="32"/>
      <c r="C130" s="91" t="str">
        <f>HYPERLINK(BP130,BK130)</f>
        <v xml:space="preserve"> Understand how to maintain product quality in food operations </v>
      </c>
      <c r="D130" s="107" t="s">
        <v>367</v>
      </c>
      <c r="E130" s="108" t="s">
        <v>7</v>
      </c>
      <c r="F130" s="109">
        <v>2</v>
      </c>
      <c r="G130" s="108"/>
      <c r="H130" s="110">
        <v>2</v>
      </c>
      <c r="I130" s="110"/>
      <c r="J130" s="111"/>
      <c r="K130" s="111">
        <v>1</v>
      </c>
      <c r="L130" s="133"/>
      <c r="M130" s="133"/>
      <c r="N130" s="133"/>
      <c r="O130" s="133"/>
      <c r="P130" s="103"/>
      <c r="Q130" s="103"/>
      <c r="R130" s="103"/>
      <c r="S130" s="103"/>
      <c r="T130" s="196"/>
      <c r="U130" s="103">
        <v>1</v>
      </c>
      <c r="V130" s="245"/>
      <c r="W130" s="103"/>
      <c r="X130" s="226">
        <v>1</v>
      </c>
      <c r="Y130" s="221"/>
      <c r="Z130" s="221"/>
      <c r="AA130" s="221">
        <v>1</v>
      </c>
      <c r="AB130" s="235">
        <f>SUM(L130:W130)</f>
        <v>1</v>
      </c>
      <c r="AC130" s="160"/>
      <c r="AD130" s="160"/>
      <c r="AE130" s="160"/>
      <c r="AF130" s="160"/>
      <c r="AG130" s="160"/>
      <c r="AH130" s="160"/>
      <c r="AI130" s="160"/>
      <c r="AJ130" s="160"/>
      <c r="AK130" s="160"/>
      <c r="AL130" s="160"/>
      <c r="AM130" s="160"/>
      <c r="AN130" s="160"/>
      <c r="AO130" s="160"/>
      <c r="AP130" s="160"/>
      <c r="AQ130" s="160"/>
      <c r="AR130" s="160"/>
      <c r="AS130" s="160"/>
      <c r="AT130" s="160"/>
      <c r="AU130" s="160"/>
      <c r="AV130" s="160"/>
      <c r="AW130" s="160"/>
      <c r="AX130" s="160"/>
      <c r="AY130" s="160"/>
      <c r="AZ130" s="160"/>
      <c r="BA130" s="160"/>
      <c r="BB130" s="160"/>
      <c r="BC130" s="160"/>
      <c r="BD130" s="160"/>
      <c r="BE130" s="160"/>
      <c r="BF130" s="160"/>
      <c r="BG130" s="160"/>
      <c r="BH130" s="160"/>
      <c r="BI130" s="160"/>
      <c r="BJ130" s="160"/>
      <c r="BK130" s="163" t="s">
        <v>496</v>
      </c>
      <c r="BL130"/>
      <c r="BM130" s="61" t="s">
        <v>842</v>
      </c>
      <c r="BN130" t="s">
        <v>599</v>
      </c>
      <c r="BO130" s="160"/>
      <c r="BP130" t="s">
        <v>877</v>
      </c>
      <c r="BQ130" s="160"/>
      <c r="BR130" s="160"/>
      <c r="BS130" s="160"/>
      <c r="BT130" s="162">
        <v>133</v>
      </c>
      <c r="BU130" s="160"/>
      <c r="BV130" s="160"/>
      <c r="BW130" s="160"/>
      <c r="BX130" s="160"/>
      <c r="BY130" s="160"/>
      <c r="BZ130" s="160"/>
      <c r="CA130" s="160"/>
      <c r="CB130" s="160"/>
      <c r="CC130" s="160"/>
      <c r="CD130" s="160"/>
      <c r="CE130" s="160"/>
      <c r="CF130" s="160"/>
      <c r="CG130" s="160"/>
      <c r="CH130" s="160"/>
      <c r="CI130" s="160"/>
      <c r="CJ130" s="160"/>
      <c r="CK130" s="160"/>
      <c r="CL130" s="160"/>
      <c r="CM130" s="160"/>
      <c r="CN130" s="160"/>
      <c r="CO130" s="160"/>
      <c r="CP130" s="160"/>
      <c r="CQ130" s="160"/>
      <c r="CR130" s="160"/>
      <c r="CS130" s="160"/>
      <c r="CT130" s="160"/>
      <c r="CU130" s="160"/>
      <c r="CV130" s="160"/>
      <c r="CW130" s="160"/>
      <c r="CX130" s="160"/>
      <c r="CY130" s="160"/>
      <c r="CZ130" s="160"/>
      <c r="DA130" s="160"/>
      <c r="DB130" s="160"/>
      <c r="DC130" s="160"/>
      <c r="DD130" s="160"/>
      <c r="DE130" s="160"/>
      <c r="DF130" s="160"/>
      <c r="DG130" s="160"/>
      <c r="DH130" s="160"/>
      <c r="DI130" s="160"/>
      <c r="DJ130" s="160"/>
      <c r="DK130" s="160"/>
      <c r="DL130" s="160"/>
      <c r="DM130" s="160"/>
      <c r="DN130" s="160"/>
      <c r="DO130" s="160"/>
      <c r="DP130" s="160"/>
      <c r="DQ130" s="160"/>
      <c r="DR130" s="160"/>
      <c r="DS130" s="160"/>
      <c r="DT130" s="160"/>
      <c r="DU130" s="160"/>
      <c r="DV130" s="160"/>
      <c r="DW130" s="160"/>
      <c r="DX130" s="160"/>
      <c r="DY130" s="160"/>
      <c r="DZ130" s="160"/>
      <c r="EA130" s="160"/>
      <c r="EB130" s="160"/>
      <c r="EC130" s="160"/>
      <c r="ED130" s="160"/>
      <c r="EE130" s="160"/>
      <c r="EF130" s="160"/>
      <c r="EG130" s="160"/>
      <c r="EH130" s="160"/>
      <c r="EI130" s="160"/>
      <c r="EJ130" s="160"/>
      <c r="EK130" s="160"/>
      <c r="EL130" s="160"/>
      <c r="EM130" s="160"/>
      <c r="EN130" s="160"/>
      <c r="EO130" s="160"/>
      <c r="EP130" s="160"/>
      <c r="EQ130" s="160"/>
      <c r="ER130" s="160"/>
      <c r="ES130" s="160"/>
      <c r="ET130" s="160"/>
      <c r="EU130" s="160"/>
      <c r="EV130" s="160"/>
      <c r="EW130" s="160"/>
      <c r="EX130" s="160"/>
      <c r="EY130" s="160"/>
      <c r="EZ130" s="160"/>
      <c r="FA130" s="160"/>
      <c r="FB130" s="160"/>
      <c r="FC130" s="160"/>
      <c r="FD130" s="160"/>
      <c r="FE130" s="160"/>
      <c r="FF130" s="160"/>
      <c r="FG130" s="160"/>
    </row>
    <row r="131" spans="1:163" s="51" customFormat="1" ht="24.75" customHeight="1" x14ac:dyDescent="0.25">
      <c r="A131" s="32">
        <v>135</v>
      </c>
      <c r="B131" s="32"/>
      <c r="C131" s="91" t="str">
        <f>HYPERLINK(BP131,BK131)</f>
        <v xml:space="preserve"> Understand how to maintain workplace food safety standards in operations </v>
      </c>
      <c r="D131" s="107" t="s">
        <v>369</v>
      </c>
      <c r="E131" s="108" t="s">
        <v>7</v>
      </c>
      <c r="F131" s="109">
        <v>2</v>
      </c>
      <c r="G131" s="108"/>
      <c r="H131" s="110">
        <v>2</v>
      </c>
      <c r="I131" s="110"/>
      <c r="J131" s="111"/>
      <c r="K131" s="111">
        <v>1</v>
      </c>
      <c r="L131" s="133"/>
      <c r="M131" s="133"/>
      <c r="N131" s="133"/>
      <c r="O131" s="133"/>
      <c r="P131" s="103"/>
      <c r="Q131" s="103"/>
      <c r="R131" s="103"/>
      <c r="S131" s="103"/>
      <c r="T131" s="103">
        <v>1</v>
      </c>
      <c r="U131" s="103">
        <v>1</v>
      </c>
      <c r="V131" s="245"/>
      <c r="W131" s="103"/>
      <c r="X131" s="226">
        <v>1</v>
      </c>
      <c r="Y131" s="221"/>
      <c r="Z131" s="221"/>
      <c r="AA131" s="221">
        <v>1</v>
      </c>
      <c r="AB131" s="235">
        <f>SUM(L131:W131)</f>
        <v>2</v>
      </c>
      <c r="AC131" s="160"/>
      <c r="AD131" s="160"/>
      <c r="AE131" s="160"/>
      <c r="AF131" s="160"/>
      <c r="AG131" s="160"/>
      <c r="AH131" s="160"/>
      <c r="AI131" s="160"/>
      <c r="AJ131" s="160"/>
      <c r="AK131" s="160"/>
      <c r="AL131" s="160"/>
      <c r="AM131" s="160"/>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1" t="s">
        <v>498</v>
      </c>
      <c r="BL131"/>
      <c r="BM131" s="61" t="s">
        <v>842</v>
      </c>
      <c r="BN131" t="s">
        <v>600</v>
      </c>
      <c r="BO131" s="160"/>
      <c r="BP131" t="s">
        <v>878</v>
      </c>
      <c r="BQ131" s="160"/>
      <c r="BR131" s="160"/>
      <c r="BS131" s="160"/>
      <c r="BT131" s="162">
        <v>135</v>
      </c>
      <c r="BU131" s="160"/>
      <c r="BV131" s="160"/>
      <c r="BW131" s="160"/>
      <c r="BX131" s="160"/>
      <c r="BY131" s="160"/>
      <c r="BZ131" s="160"/>
      <c r="CA131" s="160"/>
      <c r="CB131" s="160"/>
      <c r="CC131" s="160"/>
      <c r="CD131" s="160"/>
      <c r="CE131" s="160"/>
      <c r="CF131" s="160"/>
      <c r="CG131" s="160"/>
      <c r="CH131" s="160"/>
      <c r="CI131" s="160"/>
      <c r="CJ131" s="160"/>
      <c r="CK131" s="160"/>
      <c r="CL131" s="160"/>
      <c r="CM131" s="160"/>
      <c r="CN131" s="160"/>
      <c r="CO131" s="160"/>
      <c r="CP131" s="160"/>
      <c r="CQ131" s="160"/>
      <c r="CR131" s="160"/>
      <c r="CS131" s="160"/>
      <c r="CT131" s="160"/>
      <c r="CU131" s="160"/>
      <c r="CV131" s="160"/>
      <c r="CW131" s="160"/>
      <c r="CX131" s="160"/>
      <c r="CY131" s="160"/>
      <c r="CZ131" s="160"/>
      <c r="DA131" s="160"/>
      <c r="DB131" s="160"/>
      <c r="DC131" s="160"/>
      <c r="DD131" s="160"/>
      <c r="DE131" s="160"/>
      <c r="DF131" s="160"/>
      <c r="DG131" s="160"/>
      <c r="DH131" s="160"/>
      <c r="DI131" s="160"/>
      <c r="DJ131" s="160"/>
      <c r="DK131" s="160"/>
      <c r="DL131" s="160"/>
      <c r="DM131" s="160"/>
      <c r="DN131" s="160"/>
      <c r="DO131" s="160"/>
      <c r="DP131" s="160"/>
      <c r="DQ131" s="160"/>
      <c r="DR131" s="160"/>
      <c r="DS131" s="160"/>
      <c r="DT131" s="160"/>
      <c r="DU131" s="160"/>
      <c r="DV131" s="160"/>
      <c r="DW131" s="160"/>
      <c r="DX131" s="160"/>
      <c r="DY131" s="160"/>
      <c r="DZ131" s="160"/>
      <c r="EA131" s="160"/>
      <c r="EB131" s="160"/>
      <c r="EC131" s="160"/>
      <c r="ED131" s="160"/>
      <c r="EE131" s="160"/>
      <c r="EF131" s="160"/>
      <c r="EG131" s="160"/>
      <c r="EH131" s="160"/>
      <c r="EI131" s="160"/>
      <c r="EJ131" s="160"/>
      <c r="EK131" s="160"/>
      <c r="EL131" s="160"/>
      <c r="EM131" s="160"/>
      <c r="EN131" s="160"/>
      <c r="EO131" s="160"/>
      <c r="EP131" s="160"/>
      <c r="EQ131" s="160"/>
      <c r="ER131" s="160"/>
      <c r="ES131" s="160"/>
      <c r="ET131" s="160"/>
      <c r="EU131" s="160"/>
      <c r="EV131" s="160"/>
      <c r="EW131" s="160"/>
      <c r="EX131" s="160"/>
      <c r="EY131" s="160"/>
      <c r="EZ131" s="160"/>
      <c r="FA131" s="160"/>
      <c r="FB131" s="160"/>
      <c r="FC131" s="160"/>
      <c r="FD131" s="160"/>
      <c r="FE131" s="160"/>
      <c r="FF131" s="160"/>
      <c r="FG131" s="160"/>
    </row>
    <row r="132" spans="1:163" s="51" customFormat="1" ht="24.75" customHeight="1" x14ac:dyDescent="0.25">
      <c r="A132" s="32">
        <v>137</v>
      </c>
      <c r="B132" s="32"/>
      <c r="C132" s="91" t="str">
        <f>HYPERLINK(BP132,BK132)</f>
        <v xml:space="preserve"> Understand how to maintain workplace health and safety in food operations </v>
      </c>
      <c r="D132" s="107" t="s">
        <v>371</v>
      </c>
      <c r="E132" s="108" t="s">
        <v>7</v>
      </c>
      <c r="F132" s="109">
        <v>2</v>
      </c>
      <c r="G132" s="108"/>
      <c r="H132" s="110">
        <v>2</v>
      </c>
      <c r="I132" s="110"/>
      <c r="J132" s="111"/>
      <c r="K132" s="111">
        <v>1</v>
      </c>
      <c r="L132" s="133"/>
      <c r="M132" s="133"/>
      <c r="N132" s="133"/>
      <c r="O132" s="133"/>
      <c r="P132" s="103"/>
      <c r="Q132" s="103"/>
      <c r="R132" s="103"/>
      <c r="S132" s="103"/>
      <c r="T132" s="103">
        <v>1</v>
      </c>
      <c r="U132" s="103">
        <v>1</v>
      </c>
      <c r="V132" s="245"/>
      <c r="W132" s="103"/>
      <c r="X132" s="226">
        <v>1</v>
      </c>
      <c r="Y132" s="221"/>
      <c r="Z132" s="221"/>
      <c r="AA132" s="221">
        <v>1</v>
      </c>
      <c r="AB132" s="235">
        <f>SUM(L132:W132)</f>
        <v>2</v>
      </c>
      <c r="AC132" s="160"/>
      <c r="AD132" s="160"/>
      <c r="AE132" s="160"/>
      <c r="AF132" s="160"/>
      <c r="AG132" s="160"/>
      <c r="AH132" s="160"/>
      <c r="AI132" s="160"/>
      <c r="AJ132" s="160"/>
      <c r="AK132" s="160"/>
      <c r="AL132" s="160"/>
      <c r="AM132" s="160"/>
      <c r="AN132" s="160"/>
      <c r="AO132" s="160"/>
      <c r="AP132" s="160"/>
      <c r="AQ132" s="160"/>
      <c r="AR132" s="160"/>
      <c r="AS132" s="160"/>
      <c r="AT132" s="160"/>
      <c r="AU132" s="160"/>
      <c r="AV132" s="160"/>
      <c r="AW132" s="160"/>
      <c r="AX132" s="160"/>
      <c r="AY132" s="160"/>
      <c r="AZ132" s="160"/>
      <c r="BA132" s="160"/>
      <c r="BB132" s="160"/>
      <c r="BC132" s="160"/>
      <c r="BD132" s="160"/>
      <c r="BE132" s="160"/>
      <c r="BF132" s="160"/>
      <c r="BG132" s="160"/>
      <c r="BH132" s="160"/>
      <c r="BI132" s="160"/>
      <c r="BJ132" s="160"/>
      <c r="BK132" s="161" t="s">
        <v>500</v>
      </c>
      <c r="BL132"/>
      <c r="BM132" s="61" t="s">
        <v>842</v>
      </c>
      <c r="BN132" t="s">
        <v>601</v>
      </c>
      <c r="BO132" s="160"/>
      <c r="BP132" t="s">
        <v>879</v>
      </c>
      <c r="BQ132" s="160"/>
      <c r="BR132" s="160"/>
      <c r="BS132" s="160"/>
      <c r="BT132" s="162">
        <v>137</v>
      </c>
      <c r="BU132" s="160"/>
      <c r="BV132" s="160"/>
      <c r="BW132" s="160"/>
      <c r="BX132" s="160"/>
      <c r="BY132" s="160"/>
      <c r="BZ132" s="160"/>
      <c r="CA132" s="160"/>
      <c r="CB132" s="160"/>
      <c r="CC132" s="160"/>
      <c r="CD132" s="160"/>
      <c r="CE132" s="160"/>
      <c r="CF132" s="160"/>
      <c r="CG132" s="160"/>
      <c r="CH132" s="160"/>
      <c r="CI132" s="160"/>
      <c r="CJ132" s="160"/>
      <c r="CK132" s="160"/>
      <c r="CL132" s="160"/>
      <c r="CM132" s="160"/>
      <c r="CN132" s="160"/>
      <c r="CO132" s="160"/>
      <c r="CP132" s="160"/>
      <c r="CQ132" s="160"/>
      <c r="CR132" s="160"/>
      <c r="CS132" s="160"/>
      <c r="CT132" s="160"/>
      <c r="CU132" s="160"/>
      <c r="CV132" s="160"/>
      <c r="CW132" s="160"/>
      <c r="CX132" s="160"/>
      <c r="CY132" s="160"/>
      <c r="CZ132" s="160"/>
      <c r="DA132" s="160"/>
      <c r="DB132" s="160"/>
      <c r="DC132" s="160"/>
      <c r="DD132" s="160"/>
      <c r="DE132" s="160"/>
      <c r="DF132" s="160"/>
      <c r="DG132" s="160"/>
      <c r="DH132" s="160"/>
      <c r="DI132" s="160"/>
      <c r="DJ132" s="160"/>
      <c r="DK132" s="160"/>
      <c r="DL132" s="160"/>
      <c r="DM132" s="160"/>
      <c r="DN132" s="160"/>
      <c r="DO132" s="160"/>
      <c r="DP132" s="160"/>
      <c r="DQ132" s="160"/>
      <c r="DR132" s="160"/>
      <c r="DS132" s="160"/>
      <c r="DT132" s="160"/>
      <c r="DU132" s="160"/>
      <c r="DV132" s="160"/>
      <c r="DW132" s="160"/>
      <c r="DX132" s="160"/>
      <c r="DY132" s="160"/>
      <c r="DZ132" s="160"/>
      <c r="EA132" s="160"/>
      <c r="EB132" s="160"/>
      <c r="EC132" s="160"/>
      <c r="ED132" s="160"/>
      <c r="EE132" s="160"/>
      <c r="EF132" s="160"/>
      <c r="EG132" s="160"/>
      <c r="EH132" s="160"/>
      <c r="EI132" s="160"/>
      <c r="EJ132" s="160"/>
      <c r="EK132" s="160"/>
      <c r="EL132" s="160"/>
      <c r="EM132" s="160"/>
      <c r="EN132" s="160"/>
      <c r="EO132" s="160"/>
      <c r="EP132" s="160"/>
      <c r="EQ132" s="160"/>
      <c r="ER132" s="160"/>
      <c r="ES132" s="160"/>
      <c r="ET132" s="160"/>
      <c r="EU132" s="160"/>
      <c r="EV132" s="160"/>
      <c r="EW132" s="160"/>
      <c r="EX132" s="160"/>
      <c r="EY132" s="160"/>
      <c r="EZ132" s="160"/>
      <c r="FA132" s="160"/>
      <c r="FB132" s="160"/>
      <c r="FC132" s="160"/>
      <c r="FD132" s="160"/>
      <c r="FE132" s="160"/>
      <c r="FF132" s="160"/>
      <c r="FG132" s="160"/>
    </row>
    <row r="133" spans="1:163" s="51" customFormat="1" ht="24.75" customHeight="1" x14ac:dyDescent="0.25">
      <c r="A133" s="32">
        <v>66</v>
      </c>
      <c r="B133" s="32"/>
      <c r="C133" s="91" t="str">
        <f>HYPERLINK(BP133,BK133)</f>
        <v xml:space="preserve"> Understand how to maximise sales of food products in a retail environment </v>
      </c>
      <c r="D133" s="107" t="s">
        <v>316</v>
      </c>
      <c r="E133" s="108" t="s">
        <v>8</v>
      </c>
      <c r="F133" s="109">
        <v>3</v>
      </c>
      <c r="G133" s="108"/>
      <c r="H133" s="110">
        <v>3</v>
      </c>
      <c r="I133" s="110"/>
      <c r="J133" s="111"/>
      <c r="K133" s="111">
        <v>1</v>
      </c>
      <c r="L133" s="133"/>
      <c r="M133" s="133"/>
      <c r="N133" s="133"/>
      <c r="O133" s="133"/>
      <c r="P133" s="103"/>
      <c r="Q133" s="103"/>
      <c r="R133" s="196"/>
      <c r="S133" s="103"/>
      <c r="T133" s="196"/>
      <c r="U133" s="103">
        <v>1</v>
      </c>
      <c r="V133" s="245"/>
      <c r="W133" s="103"/>
      <c r="X133" s="226">
        <v>1</v>
      </c>
      <c r="Y133" s="221"/>
      <c r="Z133" s="221"/>
      <c r="AA133" s="221">
        <v>1</v>
      </c>
      <c r="AB133" s="235">
        <f>SUM(L133:W133)</f>
        <v>1</v>
      </c>
      <c r="AC133" s="160"/>
      <c r="AD133" s="160"/>
      <c r="AE133" s="160"/>
      <c r="AF133" s="160"/>
      <c r="AG133" s="160"/>
      <c r="AH133" s="160"/>
      <c r="AI133" s="160"/>
      <c r="AJ133" s="160"/>
      <c r="AK133" s="160"/>
      <c r="AL133" s="160"/>
      <c r="AM133" s="160"/>
      <c r="AN133" s="160"/>
      <c r="AO133" s="160"/>
      <c r="AP133" s="160"/>
      <c r="AQ133" s="160"/>
      <c r="AR133" s="160"/>
      <c r="AS133" s="160"/>
      <c r="AT133" s="160"/>
      <c r="AU133" s="160"/>
      <c r="AV133" s="160"/>
      <c r="AW133" s="160"/>
      <c r="AX133" s="160"/>
      <c r="AY133" s="160"/>
      <c r="AZ133" s="160"/>
      <c r="BA133" s="160"/>
      <c r="BB133" s="160"/>
      <c r="BC133" s="160"/>
      <c r="BD133" s="160"/>
      <c r="BE133" s="160"/>
      <c r="BF133" s="160"/>
      <c r="BG133" s="160"/>
      <c r="BH133" s="160"/>
      <c r="BI133" s="160"/>
      <c r="BJ133" s="160"/>
      <c r="BK133" s="161" t="s">
        <v>450</v>
      </c>
      <c r="BL133"/>
      <c r="BM133" s="61" t="s">
        <v>842</v>
      </c>
      <c r="BN133" t="s">
        <v>562</v>
      </c>
      <c r="BO133" s="160"/>
      <c r="BP133" t="s">
        <v>880</v>
      </c>
      <c r="BQ133" s="160"/>
      <c r="BR133" s="160"/>
      <c r="BS133" s="160"/>
      <c r="BT133" s="162">
        <v>66</v>
      </c>
      <c r="BU133" s="160"/>
      <c r="BV133" s="160"/>
      <c r="BW133" s="160"/>
      <c r="BX133" s="160"/>
      <c r="BY133" s="160"/>
      <c r="BZ133" s="160"/>
      <c r="CA133" s="160"/>
      <c r="CB133" s="160"/>
      <c r="CC133" s="160"/>
      <c r="CD133" s="160"/>
      <c r="CE133" s="160"/>
      <c r="CF133" s="160"/>
      <c r="CG133" s="160"/>
      <c r="CH133" s="160"/>
      <c r="CI133" s="160"/>
      <c r="CJ133" s="160"/>
      <c r="CK133" s="160"/>
      <c r="CL133" s="160"/>
      <c r="CM133" s="160"/>
      <c r="CN133" s="160"/>
      <c r="CO133" s="160"/>
      <c r="CP133" s="160"/>
      <c r="CQ133" s="160"/>
      <c r="CR133" s="160"/>
      <c r="CS133" s="160"/>
      <c r="CT133" s="160"/>
      <c r="CU133" s="160"/>
      <c r="CV133" s="160"/>
      <c r="CW133" s="160"/>
      <c r="CX133" s="160"/>
      <c r="CY133" s="160"/>
      <c r="CZ133" s="160"/>
      <c r="DA133" s="160"/>
      <c r="DB133" s="160"/>
      <c r="DC133" s="160"/>
      <c r="DD133" s="160"/>
      <c r="DE133" s="160"/>
      <c r="DF133" s="160"/>
      <c r="DG133" s="160"/>
      <c r="DH133" s="160"/>
      <c r="DI133" s="160"/>
      <c r="DJ133" s="160"/>
      <c r="DK133" s="160"/>
      <c r="DL133" s="160"/>
      <c r="DM133" s="160"/>
      <c r="DN133" s="160"/>
      <c r="DO133" s="160"/>
      <c r="DP133" s="160"/>
      <c r="DQ133" s="160"/>
      <c r="DR133" s="160"/>
      <c r="DS133" s="160"/>
      <c r="DT133" s="160"/>
      <c r="DU133" s="160"/>
      <c r="DV133" s="160"/>
      <c r="DW133" s="160"/>
      <c r="DX133" s="160"/>
      <c r="DY133" s="160"/>
      <c r="DZ133" s="160"/>
      <c r="EA133" s="160"/>
      <c r="EB133" s="160"/>
      <c r="EC133" s="160"/>
      <c r="ED133" s="160"/>
      <c r="EE133" s="160"/>
      <c r="EF133" s="160"/>
      <c r="EG133" s="160"/>
      <c r="EH133" s="160"/>
      <c r="EI133" s="160"/>
      <c r="EJ133" s="160"/>
      <c r="EK133" s="160"/>
      <c r="EL133" s="160"/>
      <c r="EM133" s="160"/>
      <c r="EN133" s="160"/>
      <c r="EO133" s="160"/>
      <c r="EP133" s="160"/>
      <c r="EQ133" s="160"/>
      <c r="ER133" s="160"/>
      <c r="ES133" s="160"/>
      <c r="ET133" s="160"/>
      <c r="EU133" s="160"/>
      <c r="EV133" s="160"/>
      <c r="EW133" s="160"/>
      <c r="EX133" s="160"/>
      <c r="EY133" s="160"/>
      <c r="EZ133" s="160"/>
      <c r="FA133" s="160"/>
      <c r="FB133" s="160"/>
      <c r="FC133" s="160"/>
      <c r="FD133" s="160"/>
      <c r="FE133" s="160"/>
      <c r="FF133" s="160"/>
      <c r="FG133" s="160"/>
    </row>
    <row r="134" spans="1:163" s="51" customFormat="1" ht="24.75" customHeight="1" x14ac:dyDescent="0.25">
      <c r="A134" s="32">
        <v>125</v>
      </c>
      <c r="B134" s="32"/>
      <c r="C134" s="91" t="str">
        <f>HYPERLINK(BP134,BK134)</f>
        <v xml:space="preserve"> Understand how to monitor and control the recovery and separation of by-products in food operations </v>
      </c>
      <c r="D134" s="107" t="s">
        <v>359</v>
      </c>
      <c r="E134" s="108" t="s">
        <v>8</v>
      </c>
      <c r="F134" s="109">
        <v>3</v>
      </c>
      <c r="G134" s="108"/>
      <c r="H134" s="110">
        <v>3</v>
      </c>
      <c r="I134" s="110"/>
      <c r="J134" s="111"/>
      <c r="K134" s="111">
        <v>1</v>
      </c>
      <c r="L134" s="133"/>
      <c r="M134" s="133"/>
      <c r="N134" s="133"/>
      <c r="O134" s="133"/>
      <c r="P134" s="103"/>
      <c r="Q134" s="103"/>
      <c r="R134" s="196"/>
      <c r="S134" s="103"/>
      <c r="T134" s="196"/>
      <c r="U134" s="103"/>
      <c r="V134" s="245"/>
      <c r="W134" s="103"/>
      <c r="X134" s="226">
        <v>1</v>
      </c>
      <c r="Y134" s="221"/>
      <c r="Z134" s="221"/>
      <c r="AA134" s="221">
        <v>1</v>
      </c>
      <c r="AB134" s="235">
        <f>SUM(L134:W134)</f>
        <v>0</v>
      </c>
      <c r="AC134" s="160"/>
      <c r="AD134" s="160"/>
      <c r="AE134" s="160"/>
      <c r="AF134" s="160"/>
      <c r="AG134" s="160"/>
      <c r="AH134" s="160"/>
      <c r="AI134" s="160"/>
      <c r="AJ134" s="160"/>
      <c r="AK134" s="160"/>
      <c r="AL134" s="160"/>
      <c r="AM134" s="160"/>
      <c r="AN134" s="160"/>
      <c r="AO134" s="160"/>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1" t="s">
        <v>488</v>
      </c>
      <c r="BL134"/>
      <c r="BM134" s="61" t="s">
        <v>842</v>
      </c>
      <c r="BN134" t="s">
        <v>708</v>
      </c>
      <c r="BO134" s="160"/>
      <c r="BP134" t="s">
        <v>968</v>
      </c>
      <c r="BQ134" s="160"/>
      <c r="BR134" s="160"/>
      <c r="BS134" s="160"/>
      <c r="BT134" s="162">
        <v>125</v>
      </c>
      <c r="BU134" s="160"/>
      <c r="BV134" s="160"/>
      <c r="BW134" s="160"/>
      <c r="BX134" s="160"/>
      <c r="BY134" s="160"/>
      <c r="BZ134" s="160"/>
      <c r="CA134" s="160"/>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0"/>
      <c r="DH134" s="160"/>
      <c r="DI134" s="160"/>
      <c r="DJ134" s="160"/>
      <c r="DK134" s="160"/>
      <c r="DL134" s="160"/>
      <c r="DM134" s="160"/>
      <c r="DN134" s="160"/>
      <c r="DO134" s="160"/>
      <c r="DP134" s="160"/>
      <c r="DQ134" s="160"/>
      <c r="DR134" s="160"/>
      <c r="DS134" s="160"/>
      <c r="DT134" s="160"/>
      <c r="DU134" s="160"/>
      <c r="DV134" s="160"/>
      <c r="DW134" s="160"/>
      <c r="DX134" s="160"/>
      <c r="DY134" s="160"/>
      <c r="DZ134" s="160"/>
      <c r="EA134" s="160"/>
      <c r="EB134" s="160"/>
      <c r="EC134" s="160"/>
      <c r="ED134" s="160"/>
      <c r="EE134" s="160"/>
      <c r="EF134" s="160"/>
      <c r="EG134" s="160"/>
      <c r="EH134" s="160"/>
      <c r="EI134" s="160"/>
      <c r="EJ134" s="160"/>
      <c r="EK134" s="160"/>
      <c r="EL134" s="160"/>
      <c r="EM134" s="160"/>
      <c r="EN134" s="160"/>
      <c r="EO134" s="160"/>
      <c r="EP134" s="160"/>
      <c r="EQ134" s="160"/>
      <c r="ER134" s="160"/>
      <c r="ES134" s="160"/>
      <c r="ET134" s="160"/>
      <c r="EU134" s="160"/>
      <c r="EV134" s="160"/>
      <c r="EW134" s="160"/>
      <c r="EX134" s="160"/>
      <c r="EY134" s="160"/>
      <c r="EZ134" s="160"/>
      <c r="FA134" s="160"/>
      <c r="FB134" s="160"/>
      <c r="FC134" s="160"/>
      <c r="FD134" s="160"/>
      <c r="FE134" s="160"/>
      <c r="FF134" s="160"/>
      <c r="FG134" s="160"/>
    </row>
    <row r="135" spans="1:163" s="51" customFormat="1" ht="24.75" customHeight="1" x14ac:dyDescent="0.25">
      <c r="A135" s="32">
        <v>128</v>
      </c>
      <c r="B135" s="32"/>
      <c r="C135" s="91" t="str">
        <f>HYPERLINK(BP135,BK135)</f>
        <v xml:space="preserve"> Understand how to monitor and control waste disposal in food operations </v>
      </c>
      <c r="D135" s="107" t="s">
        <v>362</v>
      </c>
      <c r="E135" s="108" t="s">
        <v>8</v>
      </c>
      <c r="F135" s="109">
        <v>3</v>
      </c>
      <c r="G135" s="108"/>
      <c r="H135" s="110">
        <v>3</v>
      </c>
      <c r="I135" s="110"/>
      <c r="J135" s="111"/>
      <c r="K135" s="111">
        <v>1</v>
      </c>
      <c r="L135" s="133"/>
      <c r="M135" s="133"/>
      <c r="N135" s="133"/>
      <c r="O135" s="133"/>
      <c r="P135" s="196"/>
      <c r="Q135" s="103"/>
      <c r="R135" s="196"/>
      <c r="S135" s="103"/>
      <c r="T135" s="196"/>
      <c r="U135" s="103"/>
      <c r="V135" s="245"/>
      <c r="W135" s="103"/>
      <c r="X135" s="226">
        <v>1</v>
      </c>
      <c r="Y135" s="221"/>
      <c r="Z135" s="221"/>
      <c r="AA135" s="221">
        <v>1</v>
      </c>
      <c r="AB135" s="235">
        <f>SUM(L135:W135)</f>
        <v>0</v>
      </c>
      <c r="AC135" s="160"/>
      <c r="AD135" s="160"/>
      <c r="AE135" s="160"/>
      <c r="AF135" s="160"/>
      <c r="AG135" s="160"/>
      <c r="AH135" s="160"/>
      <c r="AI135" s="160"/>
      <c r="AJ135" s="160"/>
      <c r="AK135" s="160"/>
      <c r="AL135" s="160"/>
      <c r="AM135" s="160"/>
      <c r="AN135" s="160"/>
      <c r="AO135" s="160"/>
      <c r="AP135" s="160"/>
      <c r="AQ135" s="160"/>
      <c r="AR135" s="160"/>
      <c r="AS135" s="160"/>
      <c r="AT135" s="160"/>
      <c r="AU135" s="160"/>
      <c r="AV135" s="160"/>
      <c r="AW135" s="160"/>
      <c r="AX135" s="160"/>
      <c r="AY135" s="160"/>
      <c r="AZ135" s="160"/>
      <c r="BA135" s="160"/>
      <c r="BB135" s="160"/>
      <c r="BC135" s="160"/>
      <c r="BD135" s="160"/>
      <c r="BE135" s="160"/>
      <c r="BF135" s="160"/>
      <c r="BG135" s="160"/>
      <c r="BH135" s="160"/>
      <c r="BI135" s="160"/>
      <c r="BJ135" s="160"/>
      <c r="BK135" s="161" t="s">
        <v>491</v>
      </c>
      <c r="BL135"/>
      <c r="BM135" s="61" t="s">
        <v>842</v>
      </c>
      <c r="BN135" t="s">
        <v>610</v>
      </c>
      <c r="BO135" s="160"/>
      <c r="BP135" t="s">
        <v>969</v>
      </c>
      <c r="BQ135" s="160"/>
      <c r="BR135" s="160"/>
      <c r="BS135" s="160"/>
      <c r="BT135" s="162">
        <v>128</v>
      </c>
      <c r="BU135" s="160"/>
      <c r="BV135" s="160"/>
      <c r="BW135" s="160"/>
      <c r="BX135" s="160"/>
      <c r="BY135" s="160"/>
      <c r="BZ135" s="160"/>
      <c r="CA135" s="160"/>
      <c r="CB135" s="160"/>
      <c r="CC135" s="160"/>
      <c r="CD135" s="160"/>
      <c r="CE135" s="160"/>
      <c r="CF135" s="160"/>
      <c r="CG135" s="160"/>
      <c r="CH135" s="160"/>
      <c r="CI135" s="160"/>
      <c r="CJ135" s="160"/>
      <c r="CK135" s="160"/>
      <c r="CL135" s="160"/>
      <c r="CM135" s="160"/>
      <c r="CN135" s="160"/>
      <c r="CO135" s="160"/>
      <c r="CP135" s="160"/>
      <c r="CQ135" s="160"/>
      <c r="CR135" s="160"/>
      <c r="CS135" s="160"/>
      <c r="CT135" s="160"/>
      <c r="CU135" s="160"/>
      <c r="CV135" s="160"/>
      <c r="CW135" s="160"/>
      <c r="CX135" s="160"/>
      <c r="CY135" s="160"/>
      <c r="CZ135" s="160"/>
      <c r="DA135" s="160"/>
      <c r="DB135" s="160"/>
      <c r="DC135" s="160"/>
      <c r="DD135" s="160"/>
      <c r="DE135" s="160"/>
      <c r="DF135" s="160"/>
      <c r="DG135" s="160"/>
      <c r="DH135" s="160"/>
      <c r="DI135" s="160"/>
      <c r="DJ135" s="160"/>
      <c r="DK135" s="160"/>
      <c r="DL135" s="160"/>
      <c r="DM135" s="160"/>
      <c r="DN135" s="160"/>
      <c r="DO135" s="160"/>
      <c r="DP135" s="160"/>
      <c r="DQ135" s="160"/>
      <c r="DR135" s="160"/>
      <c r="DS135" s="160"/>
      <c r="DT135" s="160"/>
      <c r="DU135" s="160"/>
      <c r="DV135" s="160"/>
      <c r="DW135" s="160"/>
      <c r="DX135" s="160"/>
      <c r="DY135" s="160"/>
      <c r="DZ135" s="160"/>
      <c r="EA135" s="160"/>
      <c r="EB135" s="160"/>
      <c r="EC135" s="160"/>
      <c r="ED135" s="160"/>
      <c r="EE135" s="160"/>
      <c r="EF135" s="160"/>
      <c r="EG135" s="160"/>
      <c r="EH135" s="160"/>
      <c r="EI135" s="160"/>
      <c r="EJ135" s="160"/>
      <c r="EK135" s="160"/>
      <c r="EL135" s="160"/>
      <c r="EM135" s="160"/>
      <c r="EN135" s="160"/>
      <c r="EO135" s="160"/>
      <c r="EP135" s="160"/>
      <c r="EQ135" s="160"/>
      <c r="ER135" s="160"/>
      <c r="ES135" s="160"/>
      <c r="ET135" s="160"/>
      <c r="EU135" s="160"/>
      <c r="EV135" s="160"/>
      <c r="EW135" s="160"/>
      <c r="EX135" s="160"/>
      <c r="EY135" s="160"/>
      <c r="EZ135" s="160"/>
      <c r="FA135" s="160"/>
      <c r="FB135" s="160"/>
      <c r="FC135" s="160"/>
      <c r="FD135" s="160"/>
      <c r="FE135" s="160"/>
      <c r="FF135" s="160"/>
      <c r="FG135" s="160"/>
    </row>
    <row r="136" spans="1:163" s="51" customFormat="1" ht="24.75" customHeight="1" x14ac:dyDescent="0.25">
      <c r="A136" s="32">
        <v>93</v>
      </c>
      <c r="B136" s="32"/>
      <c r="C136" s="91" t="str">
        <f>HYPERLINK(BP136,BK136)</f>
        <v xml:space="preserve"> Understand how to monitor and improve environmental good practice in food operations </v>
      </c>
      <c r="D136" s="107" t="s">
        <v>328</v>
      </c>
      <c r="E136" s="108" t="s">
        <v>8</v>
      </c>
      <c r="F136" s="109">
        <v>3</v>
      </c>
      <c r="G136" s="108"/>
      <c r="H136" s="110">
        <v>3</v>
      </c>
      <c r="I136" s="110"/>
      <c r="J136" s="111"/>
      <c r="K136" s="111">
        <v>1</v>
      </c>
      <c r="L136" s="133"/>
      <c r="M136" s="133"/>
      <c r="N136" s="133"/>
      <c r="O136" s="133"/>
      <c r="P136" s="103"/>
      <c r="Q136" s="103"/>
      <c r="R136" s="196"/>
      <c r="S136" s="103"/>
      <c r="T136" s="196"/>
      <c r="U136" s="103"/>
      <c r="V136" s="245"/>
      <c r="W136" s="103"/>
      <c r="X136" s="226">
        <v>1</v>
      </c>
      <c r="Y136" s="221"/>
      <c r="Z136" s="221"/>
      <c r="AA136" s="221">
        <v>1</v>
      </c>
      <c r="AB136" s="235">
        <f>SUM(L136:W136)</f>
        <v>0</v>
      </c>
      <c r="AC136" s="160"/>
      <c r="AD136" s="160"/>
      <c r="AE136" s="160"/>
      <c r="AF136" s="160"/>
      <c r="AG136" s="160"/>
      <c r="AH136" s="160"/>
      <c r="AI136" s="160"/>
      <c r="AJ136" s="160"/>
      <c r="AK136" s="160"/>
      <c r="AL136" s="160"/>
      <c r="AM136" s="160"/>
      <c r="AN136" s="160"/>
      <c r="AO136" s="160"/>
      <c r="AP136" s="160"/>
      <c r="AQ136" s="160"/>
      <c r="AR136" s="160"/>
      <c r="AS136" s="160"/>
      <c r="AT136" s="160"/>
      <c r="AU136" s="160"/>
      <c r="AV136" s="160"/>
      <c r="AW136" s="160"/>
      <c r="AX136" s="160"/>
      <c r="AY136" s="160"/>
      <c r="AZ136" s="160"/>
      <c r="BA136" s="160"/>
      <c r="BB136" s="160"/>
      <c r="BC136" s="160"/>
      <c r="BD136" s="160"/>
      <c r="BE136" s="160"/>
      <c r="BF136" s="160"/>
      <c r="BG136" s="160"/>
      <c r="BH136" s="160"/>
      <c r="BI136" s="160"/>
      <c r="BJ136" s="160"/>
      <c r="BK136" s="161" t="s">
        <v>458</v>
      </c>
      <c r="BL136"/>
      <c r="BM136" s="61" t="s">
        <v>842</v>
      </c>
      <c r="BN136" t="s">
        <v>651</v>
      </c>
      <c r="BO136" s="160"/>
      <c r="BP136" t="s">
        <v>970</v>
      </c>
      <c r="BQ136" s="160"/>
      <c r="BR136" s="160"/>
      <c r="BS136" s="160"/>
      <c r="BT136" s="162">
        <v>93</v>
      </c>
      <c r="BU136" s="160"/>
      <c r="BV136" s="160"/>
      <c r="BW136" s="160"/>
      <c r="BX136" s="160"/>
      <c r="BY136" s="160"/>
      <c r="BZ136" s="160"/>
      <c r="CA136" s="160"/>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0"/>
      <c r="DH136" s="160"/>
      <c r="DI136" s="160"/>
      <c r="DJ136" s="160"/>
      <c r="DK136" s="160"/>
      <c r="DL136" s="160"/>
      <c r="DM136" s="160"/>
      <c r="DN136" s="160"/>
      <c r="DO136" s="160"/>
      <c r="DP136" s="160"/>
      <c r="DQ136" s="160"/>
      <c r="DR136" s="160"/>
      <c r="DS136" s="160"/>
      <c r="DT136" s="160"/>
      <c r="DU136" s="160"/>
      <c r="DV136" s="160"/>
      <c r="DW136" s="160"/>
      <c r="DX136" s="160"/>
      <c r="DY136" s="160"/>
      <c r="DZ136" s="160"/>
      <c r="EA136" s="160"/>
      <c r="EB136" s="160"/>
      <c r="EC136" s="160"/>
      <c r="ED136" s="160"/>
      <c r="EE136" s="160"/>
      <c r="EF136" s="160"/>
      <c r="EG136" s="160"/>
      <c r="EH136" s="160"/>
      <c r="EI136" s="160"/>
      <c r="EJ136" s="160"/>
      <c r="EK136" s="160"/>
      <c r="EL136" s="160"/>
      <c r="EM136" s="160"/>
      <c r="EN136" s="160"/>
      <c r="EO136" s="160"/>
      <c r="EP136" s="160"/>
      <c r="EQ136" s="160"/>
      <c r="ER136" s="160"/>
      <c r="ES136" s="160"/>
      <c r="ET136" s="160"/>
      <c r="EU136" s="160"/>
      <c r="EV136" s="160"/>
      <c r="EW136" s="160"/>
      <c r="EX136" s="160"/>
      <c r="EY136" s="160"/>
      <c r="EZ136" s="160"/>
      <c r="FA136" s="160"/>
      <c r="FB136" s="160"/>
      <c r="FC136" s="160"/>
      <c r="FD136" s="160"/>
      <c r="FE136" s="160"/>
      <c r="FF136" s="160"/>
      <c r="FG136" s="160"/>
    </row>
    <row r="137" spans="1:163" s="51" customFormat="1" ht="24.75" customHeight="1" x14ac:dyDescent="0.25">
      <c r="A137" s="32">
        <v>87</v>
      </c>
      <c r="B137" s="32"/>
      <c r="C137" s="91" t="str">
        <f>HYPERLINK(BP137,BK137)</f>
        <v xml:space="preserve"> Understand how to monitor food hygiene standards using rapid test methods in operations </v>
      </c>
      <c r="D137" s="107" t="s">
        <v>322</v>
      </c>
      <c r="E137" s="108" t="s">
        <v>7</v>
      </c>
      <c r="F137" s="109">
        <v>2</v>
      </c>
      <c r="G137" s="108"/>
      <c r="H137" s="210">
        <v>2</v>
      </c>
      <c r="I137" s="210"/>
      <c r="J137" s="111"/>
      <c r="K137" s="111">
        <v>1</v>
      </c>
      <c r="L137" s="133"/>
      <c r="M137" s="133"/>
      <c r="N137" s="133"/>
      <c r="O137" s="133"/>
      <c r="P137" s="103"/>
      <c r="Q137" s="103"/>
      <c r="R137" s="196"/>
      <c r="S137" s="103"/>
      <c r="T137" s="196">
        <v>1</v>
      </c>
      <c r="U137" s="103">
        <v>1E-4</v>
      </c>
      <c r="V137" s="245"/>
      <c r="W137" s="103"/>
      <c r="X137" s="226">
        <v>1</v>
      </c>
      <c r="Y137" s="221"/>
      <c r="Z137" s="221"/>
      <c r="AA137" s="221">
        <v>1</v>
      </c>
      <c r="AB137" s="235">
        <f>SUM(L137:W137)</f>
        <v>1.0001</v>
      </c>
      <c r="AC137" s="160"/>
      <c r="AD137" s="160"/>
      <c r="AE137" s="160"/>
      <c r="AF137" s="160"/>
      <c r="AG137" s="160"/>
      <c r="AH137" s="160"/>
      <c r="AI137" s="160"/>
      <c r="AJ137" s="160"/>
      <c r="AK137" s="160"/>
      <c r="AL137" s="160"/>
      <c r="AM137" s="160"/>
      <c r="AN137" s="160"/>
      <c r="AO137" s="160"/>
      <c r="AP137" s="160"/>
      <c r="AQ137" s="160"/>
      <c r="AR137" s="160"/>
      <c r="AS137" s="160"/>
      <c r="AT137" s="160"/>
      <c r="AU137" s="160"/>
      <c r="AV137" s="160"/>
      <c r="AW137" s="160"/>
      <c r="AX137" s="160"/>
      <c r="AY137" s="160"/>
      <c r="AZ137" s="160"/>
      <c r="BA137" s="160"/>
      <c r="BB137" s="160"/>
      <c r="BC137" s="160"/>
      <c r="BD137" s="160"/>
      <c r="BE137" s="160"/>
      <c r="BF137" s="160"/>
      <c r="BG137" s="160"/>
      <c r="BH137" s="160"/>
      <c r="BI137" s="160"/>
      <c r="BJ137" s="160"/>
      <c r="BK137" s="161" t="s">
        <v>452</v>
      </c>
      <c r="BL137"/>
      <c r="BM137" s="61" t="s">
        <v>842</v>
      </c>
      <c r="BN137" t="s">
        <v>696</v>
      </c>
      <c r="BO137" s="160"/>
      <c r="BP137" t="s">
        <v>890</v>
      </c>
      <c r="BQ137" s="160"/>
      <c r="BR137" s="160"/>
      <c r="BS137" s="160"/>
      <c r="BT137" s="162">
        <v>87</v>
      </c>
      <c r="BU137" s="160"/>
      <c r="BV137" s="160"/>
      <c r="BW137" s="160"/>
      <c r="BX137" s="160"/>
      <c r="BY137" s="160"/>
      <c r="BZ137" s="160"/>
      <c r="CA137" s="160"/>
      <c r="CB137" s="160"/>
      <c r="CC137" s="160"/>
      <c r="CD137" s="160"/>
      <c r="CE137" s="160"/>
      <c r="CF137" s="160"/>
      <c r="CG137" s="160"/>
      <c r="CH137" s="160"/>
      <c r="CI137" s="160"/>
      <c r="CJ137" s="160"/>
      <c r="CK137" s="160"/>
      <c r="CL137" s="160"/>
      <c r="CM137" s="160"/>
      <c r="CN137" s="160"/>
      <c r="CO137" s="160"/>
      <c r="CP137" s="160"/>
      <c r="CQ137" s="160"/>
      <c r="CR137" s="160"/>
      <c r="CS137" s="160"/>
      <c r="CT137" s="160"/>
      <c r="CU137" s="160"/>
      <c r="CV137" s="160"/>
      <c r="CW137" s="160"/>
      <c r="CX137" s="160"/>
      <c r="CY137" s="160"/>
      <c r="CZ137" s="160"/>
      <c r="DA137" s="160"/>
      <c r="DB137" s="160"/>
      <c r="DC137" s="160"/>
      <c r="DD137" s="160"/>
      <c r="DE137" s="160"/>
      <c r="DF137" s="160"/>
      <c r="DG137" s="160"/>
      <c r="DH137" s="160"/>
      <c r="DI137" s="160"/>
      <c r="DJ137" s="160"/>
      <c r="DK137" s="160"/>
      <c r="DL137" s="160"/>
      <c r="DM137" s="160"/>
      <c r="DN137" s="160"/>
      <c r="DO137" s="160"/>
      <c r="DP137" s="160"/>
      <c r="DQ137" s="160"/>
      <c r="DR137" s="160"/>
      <c r="DS137" s="160"/>
      <c r="DT137" s="160"/>
      <c r="DU137" s="160"/>
      <c r="DV137" s="160"/>
      <c r="DW137" s="160"/>
      <c r="DX137" s="160"/>
      <c r="DY137" s="160"/>
      <c r="DZ137" s="160"/>
      <c r="EA137" s="160"/>
      <c r="EB137" s="160"/>
      <c r="EC137" s="160"/>
      <c r="ED137" s="160"/>
      <c r="EE137" s="160"/>
      <c r="EF137" s="160"/>
      <c r="EG137" s="160"/>
      <c r="EH137" s="160"/>
      <c r="EI137" s="160"/>
      <c r="EJ137" s="160"/>
      <c r="EK137" s="160"/>
      <c r="EL137" s="160"/>
      <c r="EM137" s="160"/>
      <c r="EN137" s="160"/>
      <c r="EO137" s="160"/>
      <c r="EP137" s="160"/>
      <c r="EQ137" s="160"/>
      <c r="ER137" s="160"/>
      <c r="ES137" s="160"/>
      <c r="ET137" s="160"/>
      <c r="EU137" s="160"/>
      <c r="EV137" s="160"/>
      <c r="EW137" s="160"/>
      <c r="EX137" s="160"/>
      <c r="EY137" s="160"/>
      <c r="EZ137" s="160"/>
      <c r="FA137" s="160"/>
      <c r="FB137" s="160"/>
      <c r="FC137" s="160"/>
      <c r="FD137" s="160"/>
      <c r="FE137" s="160"/>
      <c r="FF137" s="160"/>
      <c r="FG137" s="160"/>
    </row>
    <row r="138" spans="1:163" s="51" customFormat="1" ht="24.75" customHeight="1" x14ac:dyDescent="0.25">
      <c r="A138" s="32">
        <v>46</v>
      </c>
      <c r="B138" s="32"/>
      <c r="C138" s="91" t="str">
        <f>HYPERLINK(BP138,BK138)</f>
        <v xml:space="preserve"> Understand how to operate central control systems in food manufacture </v>
      </c>
      <c r="D138" s="107" t="s">
        <v>296</v>
      </c>
      <c r="E138" s="108" t="s">
        <v>7</v>
      </c>
      <c r="F138" s="109">
        <v>2</v>
      </c>
      <c r="G138" s="108"/>
      <c r="H138" s="110">
        <v>2</v>
      </c>
      <c r="I138" s="110"/>
      <c r="J138" s="111"/>
      <c r="K138" s="111">
        <v>1</v>
      </c>
      <c r="L138" s="133"/>
      <c r="M138" s="133"/>
      <c r="N138" s="133"/>
      <c r="O138" s="133"/>
      <c r="P138" s="103"/>
      <c r="Q138" s="103"/>
      <c r="R138" s="196"/>
      <c r="S138" s="103"/>
      <c r="T138" s="196"/>
      <c r="U138" s="103"/>
      <c r="V138" s="245"/>
      <c r="W138" s="103"/>
      <c r="X138" s="226">
        <v>1</v>
      </c>
      <c r="Y138" s="221"/>
      <c r="Z138" s="221"/>
      <c r="AA138" s="221">
        <v>1</v>
      </c>
      <c r="AB138" s="235">
        <f>SUM(L138:W138)</f>
        <v>0</v>
      </c>
      <c r="AC138" s="160"/>
      <c r="AD138" s="160"/>
      <c r="AE138" s="160"/>
      <c r="AF138" s="160"/>
      <c r="AG138" s="160"/>
      <c r="AH138" s="160"/>
      <c r="AI138" s="160"/>
      <c r="AJ138" s="160"/>
      <c r="AK138" s="160"/>
      <c r="AL138" s="160"/>
      <c r="AM138" s="160"/>
      <c r="AN138" s="160"/>
      <c r="AO138" s="160"/>
      <c r="AP138" s="160"/>
      <c r="AQ138" s="160"/>
      <c r="AR138" s="160"/>
      <c r="AS138" s="160"/>
      <c r="AT138" s="160"/>
      <c r="AU138" s="160"/>
      <c r="AV138" s="160"/>
      <c r="AW138" s="160"/>
      <c r="AX138" s="160"/>
      <c r="AY138" s="160"/>
      <c r="AZ138" s="160"/>
      <c r="BA138" s="160"/>
      <c r="BB138" s="160"/>
      <c r="BC138" s="160"/>
      <c r="BD138" s="160"/>
      <c r="BE138" s="160"/>
      <c r="BF138" s="160"/>
      <c r="BG138" s="160"/>
      <c r="BH138" s="160"/>
      <c r="BI138" s="160"/>
      <c r="BJ138" s="160"/>
      <c r="BK138" s="161" t="s">
        <v>430</v>
      </c>
      <c r="BL138"/>
      <c r="BM138" s="61" t="s">
        <v>842</v>
      </c>
      <c r="BN138" t="s">
        <v>686</v>
      </c>
      <c r="BO138" s="160"/>
      <c r="BP138" t="s">
        <v>841</v>
      </c>
      <c r="BQ138" s="160"/>
      <c r="BR138" s="160"/>
      <c r="BS138" s="160"/>
      <c r="BT138" s="162">
        <v>46</v>
      </c>
      <c r="BU138" s="160"/>
      <c r="BV138" s="160"/>
      <c r="BW138" s="160"/>
      <c r="BX138" s="160"/>
      <c r="BY138" s="160"/>
      <c r="BZ138" s="160"/>
      <c r="CA138" s="160"/>
      <c r="CB138" s="160"/>
      <c r="CC138" s="160"/>
      <c r="CD138" s="160"/>
      <c r="CE138" s="160"/>
      <c r="CF138" s="160"/>
      <c r="CG138" s="160"/>
      <c r="CH138" s="160"/>
      <c r="CI138" s="160"/>
      <c r="CJ138" s="160"/>
      <c r="CK138" s="160"/>
      <c r="CL138" s="160"/>
      <c r="CM138" s="160"/>
      <c r="CN138" s="160"/>
      <c r="CO138" s="160"/>
      <c r="CP138" s="160"/>
      <c r="CQ138" s="160"/>
      <c r="CR138" s="160"/>
      <c r="CS138" s="160"/>
      <c r="CT138" s="160"/>
      <c r="CU138" s="160"/>
      <c r="CV138" s="160"/>
      <c r="CW138" s="160"/>
      <c r="CX138" s="160"/>
      <c r="CY138" s="160"/>
      <c r="CZ138" s="160"/>
      <c r="DA138" s="160"/>
      <c r="DB138" s="160"/>
      <c r="DC138" s="160"/>
      <c r="DD138" s="160"/>
      <c r="DE138" s="160"/>
      <c r="DF138" s="160"/>
      <c r="DG138" s="160"/>
      <c r="DH138" s="160"/>
      <c r="DI138" s="160"/>
      <c r="DJ138" s="160"/>
      <c r="DK138" s="160"/>
      <c r="DL138" s="160"/>
      <c r="DM138" s="160"/>
      <c r="DN138" s="160"/>
      <c r="DO138" s="160"/>
      <c r="DP138" s="160"/>
      <c r="DQ138" s="160"/>
      <c r="DR138" s="160"/>
      <c r="DS138" s="160"/>
      <c r="DT138" s="160"/>
      <c r="DU138" s="160"/>
      <c r="DV138" s="160"/>
      <c r="DW138" s="160"/>
      <c r="DX138" s="160"/>
      <c r="DY138" s="160"/>
      <c r="DZ138" s="160"/>
      <c r="EA138" s="160"/>
      <c r="EB138" s="160"/>
      <c r="EC138" s="160"/>
      <c r="ED138" s="160"/>
      <c r="EE138" s="160"/>
      <c r="EF138" s="160"/>
      <c r="EG138" s="160"/>
      <c r="EH138" s="160"/>
      <c r="EI138" s="160"/>
      <c r="EJ138" s="160"/>
      <c r="EK138" s="160"/>
      <c r="EL138" s="160"/>
      <c r="EM138" s="160"/>
      <c r="EN138" s="160"/>
      <c r="EO138" s="160"/>
      <c r="EP138" s="160"/>
      <c r="EQ138" s="160"/>
      <c r="ER138" s="160"/>
      <c r="ES138" s="160"/>
      <c r="ET138" s="160"/>
      <c r="EU138" s="160"/>
      <c r="EV138" s="160"/>
      <c r="EW138" s="160"/>
      <c r="EX138" s="160"/>
      <c r="EY138" s="160"/>
      <c r="EZ138" s="160"/>
      <c r="FA138" s="160"/>
      <c r="FB138" s="160"/>
      <c r="FC138" s="160"/>
      <c r="FD138" s="160"/>
      <c r="FE138" s="160"/>
      <c r="FF138" s="160"/>
      <c r="FG138" s="160"/>
    </row>
    <row r="139" spans="1:163" s="51" customFormat="1" ht="24.75" customHeight="1" x14ac:dyDescent="0.25">
      <c r="A139" s="32">
        <v>103</v>
      </c>
      <c r="B139" s="32"/>
      <c r="C139" s="91" t="str">
        <f>HYPERLINK(BP139,BK139)</f>
        <v xml:space="preserve"> Understand how to pack orders for despatch in food operations </v>
      </c>
      <c r="D139" s="107" t="s">
        <v>338</v>
      </c>
      <c r="E139" s="108" t="s">
        <v>7</v>
      </c>
      <c r="F139" s="109">
        <v>1</v>
      </c>
      <c r="G139" s="108"/>
      <c r="H139" s="110">
        <v>1</v>
      </c>
      <c r="I139" s="110"/>
      <c r="J139" s="111"/>
      <c r="K139" s="111">
        <v>1</v>
      </c>
      <c r="L139" s="133"/>
      <c r="M139" s="133"/>
      <c r="N139" s="133"/>
      <c r="O139" s="133"/>
      <c r="P139" s="103"/>
      <c r="Q139" s="103"/>
      <c r="R139" s="103"/>
      <c r="S139" s="103"/>
      <c r="T139" s="196"/>
      <c r="U139" s="103"/>
      <c r="V139" s="245"/>
      <c r="W139" s="103"/>
      <c r="X139" s="226">
        <v>1</v>
      </c>
      <c r="Y139" s="221"/>
      <c r="Z139" s="221"/>
      <c r="AA139" s="221">
        <v>1</v>
      </c>
      <c r="AB139" s="235">
        <f>SUM(L139:W139)</f>
        <v>0</v>
      </c>
      <c r="AC139" s="160"/>
      <c r="AD139" s="160"/>
      <c r="AE139" s="160"/>
      <c r="AF139" s="160"/>
      <c r="AG139" s="160"/>
      <c r="AH139" s="160"/>
      <c r="AI139" s="160"/>
      <c r="AJ139" s="160"/>
      <c r="AK139" s="160"/>
      <c r="AL139" s="160"/>
      <c r="AM139" s="160"/>
      <c r="AN139" s="160"/>
      <c r="AO139" s="160"/>
      <c r="AP139" s="160"/>
      <c r="AQ139" s="160"/>
      <c r="AR139" s="160"/>
      <c r="AS139" s="160"/>
      <c r="AT139" s="160"/>
      <c r="AU139" s="160"/>
      <c r="AV139" s="160"/>
      <c r="AW139" s="160"/>
      <c r="AX139" s="160"/>
      <c r="AY139" s="160"/>
      <c r="AZ139" s="160"/>
      <c r="BA139" s="160"/>
      <c r="BB139" s="160"/>
      <c r="BC139" s="160"/>
      <c r="BD139" s="160"/>
      <c r="BE139" s="160"/>
      <c r="BF139" s="160"/>
      <c r="BG139" s="160"/>
      <c r="BH139" s="160"/>
      <c r="BI139" s="160"/>
      <c r="BJ139" s="160"/>
      <c r="BK139" s="161" t="s">
        <v>467</v>
      </c>
      <c r="BL139"/>
      <c r="BM139" s="61" t="s">
        <v>842</v>
      </c>
      <c r="BN139" t="s">
        <v>622</v>
      </c>
      <c r="BO139" s="160"/>
      <c r="BP139" t="s">
        <v>971</v>
      </c>
      <c r="BQ139" s="160"/>
      <c r="BR139" s="160"/>
      <c r="BS139" s="160"/>
      <c r="BT139" s="162">
        <v>103</v>
      </c>
      <c r="BU139" s="160"/>
      <c r="BV139" s="160"/>
      <c r="BW139" s="160"/>
      <c r="BX139" s="160"/>
      <c r="BY139" s="160"/>
      <c r="BZ139" s="160"/>
      <c r="CA139" s="160"/>
      <c r="CB139" s="160"/>
      <c r="CC139" s="160"/>
      <c r="CD139" s="160"/>
      <c r="CE139" s="160"/>
      <c r="CF139" s="160"/>
      <c r="CG139" s="160"/>
      <c r="CH139" s="160"/>
      <c r="CI139" s="160"/>
      <c r="CJ139" s="160"/>
      <c r="CK139" s="160"/>
      <c r="CL139" s="160"/>
      <c r="CM139" s="160"/>
      <c r="CN139" s="160"/>
      <c r="CO139" s="160"/>
      <c r="CP139" s="160"/>
      <c r="CQ139" s="160"/>
      <c r="CR139" s="160"/>
      <c r="CS139" s="160"/>
      <c r="CT139" s="160"/>
      <c r="CU139" s="160"/>
      <c r="CV139" s="160"/>
      <c r="CW139" s="160"/>
      <c r="CX139" s="160"/>
      <c r="CY139" s="160"/>
      <c r="CZ139" s="160"/>
      <c r="DA139" s="160"/>
      <c r="DB139" s="160"/>
      <c r="DC139" s="160"/>
      <c r="DD139" s="160"/>
      <c r="DE139" s="160"/>
      <c r="DF139" s="160"/>
      <c r="DG139" s="160"/>
      <c r="DH139" s="160"/>
      <c r="DI139" s="160"/>
      <c r="DJ139" s="160"/>
      <c r="DK139" s="160"/>
      <c r="DL139" s="160"/>
      <c r="DM139" s="160"/>
      <c r="DN139" s="160"/>
      <c r="DO139" s="160"/>
      <c r="DP139" s="160"/>
      <c r="DQ139" s="160"/>
      <c r="DR139" s="160"/>
      <c r="DS139" s="160"/>
      <c r="DT139" s="160"/>
      <c r="DU139" s="160"/>
      <c r="DV139" s="160"/>
      <c r="DW139" s="160"/>
      <c r="DX139" s="160"/>
      <c r="DY139" s="160"/>
      <c r="DZ139" s="160"/>
      <c r="EA139" s="160"/>
      <c r="EB139" s="160"/>
      <c r="EC139" s="160"/>
      <c r="ED139" s="160"/>
      <c r="EE139" s="160"/>
      <c r="EF139" s="160"/>
      <c r="EG139" s="160"/>
      <c r="EH139" s="160"/>
      <c r="EI139" s="160"/>
      <c r="EJ139" s="160"/>
      <c r="EK139" s="160"/>
      <c r="EL139" s="160"/>
      <c r="EM139" s="160"/>
      <c r="EN139" s="160"/>
      <c r="EO139" s="160"/>
      <c r="EP139" s="160"/>
      <c r="EQ139" s="160"/>
      <c r="ER139" s="160"/>
      <c r="ES139" s="160"/>
      <c r="ET139" s="160"/>
      <c r="EU139" s="160"/>
      <c r="EV139" s="160"/>
      <c r="EW139" s="160"/>
      <c r="EX139" s="160"/>
      <c r="EY139" s="160"/>
      <c r="EZ139" s="160"/>
      <c r="FA139" s="160"/>
      <c r="FB139" s="160"/>
      <c r="FC139" s="160"/>
      <c r="FD139" s="160"/>
      <c r="FE139" s="160"/>
      <c r="FF139" s="160"/>
      <c r="FG139" s="160"/>
    </row>
    <row r="140" spans="1:163" s="51" customFormat="1" ht="24.75" customHeight="1" x14ac:dyDescent="0.25">
      <c r="A140" s="32">
        <v>141</v>
      </c>
      <c r="B140" s="32"/>
      <c r="C140" s="91" t="str">
        <f>HYPERLINK(BP140,BK140)</f>
        <v xml:space="preserve"> Understand how to prepare for and conduct cleaning in place -CIP- of plant and equipment in food operations </v>
      </c>
      <c r="D140" s="107" t="s">
        <v>375</v>
      </c>
      <c r="E140" s="108" t="s">
        <v>7</v>
      </c>
      <c r="F140" s="109">
        <v>2</v>
      </c>
      <c r="G140" s="108"/>
      <c r="H140" s="110">
        <v>2</v>
      </c>
      <c r="I140" s="110"/>
      <c r="J140" s="111"/>
      <c r="K140" s="111">
        <v>1</v>
      </c>
      <c r="L140" s="133"/>
      <c r="M140" s="133"/>
      <c r="N140" s="133"/>
      <c r="O140" s="133"/>
      <c r="P140" s="196"/>
      <c r="Q140" s="103"/>
      <c r="R140" s="196"/>
      <c r="S140" s="103"/>
      <c r="T140" s="196">
        <v>1</v>
      </c>
      <c r="U140" s="103"/>
      <c r="V140" s="245"/>
      <c r="W140" s="103"/>
      <c r="X140" s="226">
        <v>1</v>
      </c>
      <c r="Y140" s="221"/>
      <c r="Z140" s="221"/>
      <c r="AA140" s="221">
        <v>1</v>
      </c>
      <c r="AB140" s="235">
        <f>SUM(L140:W140)</f>
        <v>1</v>
      </c>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0"/>
      <c r="AZ140" s="160"/>
      <c r="BA140" s="160"/>
      <c r="BB140" s="160"/>
      <c r="BC140" s="160"/>
      <c r="BD140" s="160"/>
      <c r="BE140" s="160"/>
      <c r="BF140" s="160"/>
      <c r="BG140" s="160"/>
      <c r="BH140" s="160"/>
      <c r="BI140" s="160"/>
      <c r="BJ140" s="160"/>
      <c r="BK140" s="161" t="s">
        <v>538</v>
      </c>
      <c r="BL140"/>
      <c r="BM140" s="61" t="s">
        <v>842</v>
      </c>
      <c r="BN140" t="s">
        <v>612</v>
      </c>
      <c r="BO140" s="160"/>
      <c r="BP140" t="s">
        <v>972</v>
      </c>
      <c r="BQ140" s="160"/>
      <c r="BR140" s="160"/>
      <c r="BS140" s="160"/>
      <c r="BT140" s="162">
        <v>141</v>
      </c>
      <c r="BU140" s="160"/>
      <c r="BV140" s="160"/>
      <c r="BW140" s="160"/>
      <c r="BX140" s="160"/>
      <c r="BY140" s="160"/>
      <c r="BZ140" s="160"/>
      <c r="CA140" s="160"/>
      <c r="CB140" s="160"/>
      <c r="CC140" s="160"/>
      <c r="CD140" s="160"/>
      <c r="CE140" s="160"/>
      <c r="CF140" s="160"/>
      <c r="CG140" s="160"/>
      <c r="CH140" s="160"/>
      <c r="CI140" s="160"/>
      <c r="CJ140" s="160"/>
      <c r="CK140" s="160"/>
      <c r="CL140" s="160"/>
      <c r="CM140" s="160"/>
      <c r="CN140" s="160"/>
      <c r="CO140" s="160"/>
      <c r="CP140" s="160"/>
      <c r="CQ140" s="160"/>
      <c r="CR140" s="160"/>
      <c r="CS140" s="160"/>
      <c r="CT140" s="160"/>
      <c r="CU140" s="160"/>
      <c r="CV140" s="160"/>
      <c r="CW140" s="160"/>
      <c r="CX140" s="160"/>
      <c r="CY140" s="160"/>
      <c r="CZ140" s="160"/>
      <c r="DA140" s="160"/>
      <c r="DB140" s="160"/>
      <c r="DC140" s="160"/>
      <c r="DD140" s="160"/>
      <c r="DE140" s="160"/>
      <c r="DF140" s="160"/>
      <c r="DG140" s="160"/>
      <c r="DH140" s="160"/>
      <c r="DI140" s="160"/>
      <c r="DJ140" s="160"/>
      <c r="DK140" s="160"/>
      <c r="DL140" s="160"/>
      <c r="DM140" s="160"/>
      <c r="DN140" s="160"/>
      <c r="DO140" s="160"/>
      <c r="DP140" s="160"/>
      <c r="DQ140" s="160"/>
      <c r="DR140" s="160"/>
      <c r="DS140" s="160"/>
      <c r="DT140" s="160"/>
      <c r="DU140" s="160"/>
      <c r="DV140" s="160"/>
      <c r="DW140" s="160"/>
      <c r="DX140" s="160"/>
      <c r="DY140" s="160"/>
      <c r="DZ140" s="160"/>
      <c r="EA140" s="160"/>
      <c r="EB140" s="160"/>
      <c r="EC140" s="160"/>
      <c r="ED140" s="160"/>
      <c r="EE140" s="160"/>
      <c r="EF140" s="160"/>
      <c r="EG140" s="160"/>
      <c r="EH140" s="160"/>
      <c r="EI140" s="160"/>
      <c r="EJ140" s="160"/>
      <c r="EK140" s="160"/>
      <c r="EL140" s="160"/>
      <c r="EM140" s="160"/>
      <c r="EN140" s="160"/>
      <c r="EO140" s="160"/>
      <c r="EP140" s="160"/>
      <c r="EQ140" s="160"/>
      <c r="ER140" s="160"/>
      <c r="ES140" s="160"/>
      <c r="ET140" s="160"/>
      <c r="EU140" s="160"/>
      <c r="EV140" s="160"/>
      <c r="EW140" s="160"/>
      <c r="EX140" s="160"/>
      <c r="EY140" s="160"/>
      <c r="EZ140" s="160"/>
      <c r="FA140" s="160"/>
      <c r="FB140" s="160"/>
      <c r="FC140" s="160"/>
      <c r="FD140" s="160"/>
      <c r="FE140" s="160"/>
      <c r="FF140" s="160"/>
      <c r="FG140" s="160"/>
    </row>
    <row r="141" spans="1:163" s="51" customFormat="1" ht="24.75" customHeight="1" x14ac:dyDescent="0.25">
      <c r="A141" s="32">
        <v>105</v>
      </c>
      <c r="B141" s="32"/>
      <c r="C141" s="91" t="str">
        <f>HYPERLINK(BP141,BK141)</f>
        <v xml:space="preserve"> Understand how to prepare orders for despatch in food operations </v>
      </c>
      <c r="D141" s="107" t="s">
        <v>340</v>
      </c>
      <c r="E141" s="108" t="s">
        <v>7</v>
      </c>
      <c r="F141" s="109">
        <v>3</v>
      </c>
      <c r="G141" s="108"/>
      <c r="H141" s="110">
        <v>3</v>
      </c>
      <c r="I141" s="110"/>
      <c r="J141" s="111"/>
      <c r="K141" s="111">
        <v>1</v>
      </c>
      <c r="L141" s="133"/>
      <c r="M141" s="133"/>
      <c r="N141" s="133"/>
      <c r="O141" s="133"/>
      <c r="P141" s="103"/>
      <c r="Q141" s="103"/>
      <c r="R141" s="103"/>
      <c r="S141" s="103"/>
      <c r="T141" s="196"/>
      <c r="U141" s="103"/>
      <c r="V141" s="245"/>
      <c r="W141" s="103"/>
      <c r="X141" s="226">
        <v>1</v>
      </c>
      <c r="Y141" s="221"/>
      <c r="Z141" s="221"/>
      <c r="AA141" s="221">
        <v>1</v>
      </c>
      <c r="AB141" s="235">
        <f>SUM(L141:W141)</f>
        <v>0</v>
      </c>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1" t="s">
        <v>469</v>
      </c>
      <c r="BL141"/>
      <c r="BM141" s="61" t="s">
        <v>842</v>
      </c>
      <c r="BN141" t="s">
        <v>624</v>
      </c>
      <c r="BO141" s="160"/>
      <c r="BP141" t="s">
        <v>973</v>
      </c>
      <c r="BQ141" s="160"/>
      <c r="BR141" s="160"/>
      <c r="BS141" s="160"/>
      <c r="BT141" s="162">
        <v>105</v>
      </c>
      <c r="BU141" s="160"/>
      <c r="BV141" s="160"/>
      <c r="BW141" s="160"/>
      <c r="BX141" s="160"/>
      <c r="BY141" s="160"/>
      <c r="BZ141" s="160"/>
      <c r="CA141" s="160"/>
      <c r="CB141" s="160"/>
      <c r="CC141" s="160"/>
      <c r="CD141" s="160"/>
      <c r="CE141" s="160"/>
      <c r="CF141" s="160"/>
      <c r="CG141" s="160"/>
      <c r="CH141" s="160"/>
      <c r="CI141" s="160"/>
      <c r="CJ141" s="160"/>
      <c r="CK141" s="160"/>
      <c r="CL141" s="160"/>
      <c r="CM141" s="160"/>
      <c r="CN141" s="160"/>
      <c r="CO141" s="160"/>
      <c r="CP141" s="160"/>
      <c r="CQ141" s="160"/>
      <c r="CR141" s="160"/>
      <c r="CS141" s="160"/>
      <c r="CT141" s="160"/>
      <c r="CU141" s="160"/>
      <c r="CV141" s="160"/>
      <c r="CW141" s="160"/>
      <c r="CX141" s="160"/>
      <c r="CY141" s="160"/>
      <c r="CZ141" s="160"/>
      <c r="DA141" s="160"/>
      <c r="DB141" s="160"/>
      <c r="DC141" s="160"/>
      <c r="DD141" s="160"/>
      <c r="DE141" s="160"/>
      <c r="DF141" s="160"/>
      <c r="DG141" s="160"/>
      <c r="DH141" s="160"/>
      <c r="DI141" s="160"/>
      <c r="DJ141" s="160"/>
      <c r="DK141" s="160"/>
      <c r="DL141" s="160"/>
      <c r="DM141" s="160"/>
      <c r="DN141" s="160"/>
      <c r="DO141" s="160"/>
      <c r="DP141" s="160"/>
      <c r="DQ141" s="160"/>
      <c r="DR141" s="160"/>
      <c r="DS141" s="160"/>
      <c r="DT141" s="160"/>
      <c r="DU141" s="160"/>
      <c r="DV141" s="160"/>
      <c r="DW141" s="160"/>
      <c r="DX141" s="160"/>
      <c r="DY141" s="160"/>
      <c r="DZ141" s="160"/>
      <c r="EA141" s="160"/>
      <c r="EB141" s="160"/>
      <c r="EC141" s="160"/>
      <c r="ED141" s="160"/>
      <c r="EE141" s="160"/>
      <c r="EF141" s="160"/>
      <c r="EG141" s="160"/>
      <c r="EH141" s="160"/>
      <c r="EI141" s="160"/>
      <c r="EJ141" s="160"/>
      <c r="EK141" s="160"/>
      <c r="EL141" s="160"/>
      <c r="EM141" s="160"/>
      <c r="EN141" s="160"/>
      <c r="EO141" s="160"/>
      <c r="EP141" s="160"/>
      <c r="EQ141" s="160"/>
      <c r="ER141" s="160"/>
      <c r="ES141" s="160"/>
      <c r="ET141" s="160"/>
      <c r="EU141" s="160"/>
      <c r="EV141" s="160"/>
      <c r="EW141" s="160"/>
      <c r="EX141" s="160"/>
      <c r="EY141" s="160"/>
      <c r="EZ141" s="160"/>
      <c r="FA141" s="160"/>
      <c r="FB141" s="160"/>
      <c r="FC141" s="160"/>
      <c r="FD141" s="160"/>
      <c r="FE141" s="160"/>
      <c r="FF141" s="160"/>
      <c r="FG141" s="160"/>
    </row>
    <row r="142" spans="1:163" s="51" customFormat="1" ht="24.75" customHeight="1" x14ac:dyDescent="0.25">
      <c r="A142" s="32">
        <v>58</v>
      </c>
      <c r="B142" s="32"/>
      <c r="C142" s="91" t="str">
        <f>HYPERLINK(BP142,BK142)</f>
        <v xml:space="preserve"> Understand how to prepare sauces and marinades in food manufacture </v>
      </c>
      <c r="D142" s="107" t="s">
        <v>308</v>
      </c>
      <c r="E142" s="108" t="s">
        <v>7</v>
      </c>
      <c r="F142" s="109">
        <v>2</v>
      </c>
      <c r="G142" s="108"/>
      <c r="H142" s="110">
        <v>2</v>
      </c>
      <c r="I142" s="110"/>
      <c r="J142" s="111"/>
      <c r="K142" s="111">
        <v>1</v>
      </c>
      <c r="L142" s="133"/>
      <c r="M142" s="133"/>
      <c r="N142" s="133"/>
      <c r="O142" s="133"/>
      <c r="P142" s="103"/>
      <c r="Q142" s="103"/>
      <c r="R142" s="196"/>
      <c r="S142" s="103"/>
      <c r="T142" s="196"/>
      <c r="U142" s="103"/>
      <c r="V142" s="245"/>
      <c r="W142" s="103"/>
      <c r="X142" s="226">
        <v>1</v>
      </c>
      <c r="Y142" s="221"/>
      <c r="Z142" s="221"/>
      <c r="AA142" s="221">
        <v>1</v>
      </c>
      <c r="AB142" s="235">
        <f>SUM(L142:W142)</f>
        <v>0</v>
      </c>
      <c r="AC142" s="160"/>
      <c r="AD142" s="160"/>
      <c r="AE142" s="160"/>
      <c r="AF142" s="160"/>
      <c r="AG142" s="160"/>
      <c r="AH142" s="160"/>
      <c r="AI142" s="160"/>
      <c r="AJ142" s="160"/>
      <c r="AK142" s="160"/>
      <c r="AL142" s="160"/>
      <c r="AM142" s="160"/>
      <c r="AN142" s="160"/>
      <c r="AO142" s="160"/>
      <c r="AP142" s="160"/>
      <c r="AQ142" s="160"/>
      <c r="AR142" s="160"/>
      <c r="AS142" s="160"/>
      <c r="AT142" s="160"/>
      <c r="AU142" s="160"/>
      <c r="AV142" s="160"/>
      <c r="AW142" s="160"/>
      <c r="AX142" s="160"/>
      <c r="AY142" s="160"/>
      <c r="AZ142" s="160"/>
      <c r="BA142" s="160"/>
      <c r="BB142" s="160"/>
      <c r="BC142" s="160"/>
      <c r="BD142" s="160"/>
      <c r="BE142" s="160"/>
      <c r="BF142" s="160"/>
      <c r="BG142" s="160"/>
      <c r="BH142" s="160"/>
      <c r="BI142" s="160"/>
      <c r="BJ142" s="160"/>
      <c r="BK142" s="161" t="s">
        <v>442</v>
      </c>
      <c r="BL142"/>
      <c r="BM142" s="61" t="s">
        <v>842</v>
      </c>
      <c r="BN142" t="s">
        <v>642</v>
      </c>
      <c r="BO142" s="160"/>
      <c r="BP142" t="s">
        <v>974</v>
      </c>
      <c r="BQ142" s="160"/>
      <c r="BR142" s="160"/>
      <c r="BS142" s="160"/>
      <c r="BT142" s="162">
        <v>58</v>
      </c>
      <c r="BU142" s="160"/>
      <c r="BV142" s="160"/>
      <c r="BW142" s="160"/>
      <c r="BX142" s="160"/>
      <c r="BY142" s="160"/>
      <c r="BZ142" s="160"/>
      <c r="CA142" s="160"/>
      <c r="CB142" s="160"/>
      <c r="CC142" s="160"/>
      <c r="CD142" s="160"/>
      <c r="CE142" s="160"/>
      <c r="CF142" s="160"/>
      <c r="CG142" s="160"/>
      <c r="CH142" s="160"/>
      <c r="CI142" s="160"/>
      <c r="CJ142" s="160"/>
      <c r="CK142" s="160"/>
      <c r="CL142" s="160"/>
      <c r="CM142" s="160"/>
      <c r="CN142" s="160"/>
      <c r="CO142" s="160"/>
      <c r="CP142" s="160"/>
      <c r="CQ142" s="160"/>
      <c r="CR142" s="160"/>
      <c r="CS142" s="160"/>
      <c r="CT142" s="160"/>
      <c r="CU142" s="160"/>
      <c r="CV142" s="160"/>
      <c r="CW142" s="160"/>
      <c r="CX142" s="160"/>
      <c r="CY142" s="160"/>
      <c r="CZ142" s="160"/>
      <c r="DA142" s="160"/>
      <c r="DB142" s="160"/>
      <c r="DC142" s="160"/>
      <c r="DD142" s="160"/>
      <c r="DE142" s="160"/>
      <c r="DF142" s="160"/>
      <c r="DG142" s="160"/>
      <c r="DH142" s="160"/>
      <c r="DI142" s="160"/>
      <c r="DJ142" s="160"/>
      <c r="DK142" s="160"/>
      <c r="DL142" s="160"/>
      <c r="DM142" s="160"/>
      <c r="DN142" s="160"/>
      <c r="DO142" s="160"/>
      <c r="DP142" s="160"/>
      <c r="DQ142" s="160"/>
      <c r="DR142" s="160"/>
      <c r="DS142" s="160"/>
      <c r="DT142" s="160"/>
      <c r="DU142" s="160"/>
      <c r="DV142" s="160"/>
      <c r="DW142" s="160"/>
      <c r="DX142" s="160"/>
      <c r="DY142" s="160"/>
      <c r="DZ142" s="160"/>
      <c r="EA142" s="160"/>
      <c r="EB142" s="160"/>
      <c r="EC142" s="160"/>
      <c r="ED142" s="160"/>
      <c r="EE142" s="160"/>
      <c r="EF142" s="160"/>
      <c r="EG142" s="160"/>
      <c r="EH142" s="160"/>
      <c r="EI142" s="160"/>
      <c r="EJ142" s="160"/>
      <c r="EK142" s="160"/>
      <c r="EL142" s="160"/>
      <c r="EM142" s="160"/>
      <c r="EN142" s="160"/>
      <c r="EO142" s="160"/>
      <c r="EP142" s="160"/>
      <c r="EQ142" s="160"/>
      <c r="ER142" s="160"/>
      <c r="ES142" s="160"/>
      <c r="ET142" s="160"/>
      <c r="EU142" s="160"/>
      <c r="EV142" s="160"/>
      <c r="EW142" s="160"/>
      <c r="EX142" s="160"/>
      <c r="EY142" s="160"/>
      <c r="EZ142" s="160"/>
      <c r="FA142" s="160"/>
      <c r="FB142" s="160"/>
      <c r="FC142" s="160"/>
      <c r="FD142" s="160"/>
      <c r="FE142" s="160"/>
      <c r="FF142" s="160"/>
      <c r="FG142" s="160"/>
    </row>
    <row r="143" spans="1:163" s="51" customFormat="1" ht="24.75" customHeight="1" x14ac:dyDescent="0.25">
      <c r="A143" s="32">
        <v>101</v>
      </c>
      <c r="B143" s="32"/>
      <c r="C143" s="91" t="str">
        <f>HYPERLINK(BP143,BK143)</f>
        <v xml:space="preserve"> Understand how to produce product packs in food operations </v>
      </c>
      <c r="D143" s="107" t="s">
        <v>336</v>
      </c>
      <c r="E143" s="108" t="s">
        <v>7</v>
      </c>
      <c r="F143" s="109">
        <v>3</v>
      </c>
      <c r="G143" s="108"/>
      <c r="H143" s="110">
        <v>3</v>
      </c>
      <c r="I143" s="110"/>
      <c r="J143" s="111"/>
      <c r="K143" s="111">
        <v>1</v>
      </c>
      <c r="L143" s="133"/>
      <c r="M143" s="133"/>
      <c r="N143" s="133"/>
      <c r="O143" s="133"/>
      <c r="P143" s="103"/>
      <c r="Q143" s="103"/>
      <c r="R143" s="103"/>
      <c r="S143" s="103"/>
      <c r="T143" s="196"/>
      <c r="U143" s="103"/>
      <c r="V143" s="245"/>
      <c r="W143" s="103"/>
      <c r="X143" s="226">
        <v>1</v>
      </c>
      <c r="Y143" s="221"/>
      <c r="Z143" s="221"/>
      <c r="AA143" s="221">
        <v>1</v>
      </c>
      <c r="AB143" s="235">
        <f>SUM(L143:W143)</f>
        <v>0</v>
      </c>
      <c r="AC143" s="160"/>
      <c r="AD143" s="160"/>
      <c r="AE143" s="160"/>
      <c r="AF143" s="160"/>
      <c r="AG143" s="160"/>
      <c r="AH143" s="160"/>
      <c r="AI143" s="160"/>
      <c r="AJ143" s="160"/>
      <c r="AK143" s="160"/>
      <c r="AL143" s="160"/>
      <c r="AM143" s="160"/>
      <c r="AN143" s="160"/>
      <c r="AO143" s="160"/>
      <c r="AP143" s="160"/>
      <c r="AQ143" s="160"/>
      <c r="AR143" s="160"/>
      <c r="AS143" s="160"/>
      <c r="AT143" s="160"/>
      <c r="AU143" s="160"/>
      <c r="AV143" s="160"/>
      <c r="AW143" s="160"/>
      <c r="AX143" s="160"/>
      <c r="AY143" s="160"/>
      <c r="AZ143" s="160"/>
      <c r="BA143" s="160"/>
      <c r="BB143" s="160"/>
      <c r="BC143" s="160"/>
      <c r="BD143" s="160"/>
      <c r="BE143" s="160"/>
      <c r="BF143" s="160"/>
      <c r="BG143" s="160"/>
      <c r="BH143" s="160"/>
      <c r="BI143" s="160"/>
      <c r="BJ143" s="160"/>
      <c r="BK143" s="161" t="s">
        <v>465</v>
      </c>
      <c r="BL143"/>
      <c r="BM143" s="61" t="s">
        <v>842</v>
      </c>
      <c r="BN143" t="s">
        <v>654</v>
      </c>
      <c r="BO143" s="160"/>
      <c r="BP143" t="s">
        <v>976</v>
      </c>
      <c r="BQ143" s="160"/>
      <c r="BR143" s="160"/>
      <c r="BS143" s="160"/>
      <c r="BT143" s="162">
        <v>101</v>
      </c>
      <c r="BU143" s="160"/>
      <c r="BV143" s="160"/>
      <c r="BW143" s="160"/>
      <c r="BX143" s="160"/>
      <c r="BY143" s="160"/>
      <c r="BZ143" s="160"/>
      <c r="CA143" s="160"/>
      <c r="CB143" s="160"/>
      <c r="CC143" s="160"/>
      <c r="CD143" s="160"/>
      <c r="CE143" s="160"/>
      <c r="CF143" s="160"/>
      <c r="CG143" s="160"/>
      <c r="CH143" s="160"/>
      <c r="CI143" s="160"/>
      <c r="CJ143" s="160"/>
      <c r="CK143" s="160"/>
      <c r="CL143" s="160"/>
      <c r="CM143" s="160"/>
      <c r="CN143" s="160"/>
      <c r="CO143" s="160"/>
      <c r="CP143" s="160"/>
      <c r="CQ143" s="160"/>
      <c r="CR143" s="160"/>
      <c r="CS143" s="160"/>
      <c r="CT143" s="160"/>
      <c r="CU143" s="160"/>
      <c r="CV143" s="160"/>
      <c r="CW143" s="160"/>
      <c r="CX143" s="160"/>
      <c r="CY143" s="160"/>
      <c r="CZ143" s="160"/>
      <c r="DA143" s="160"/>
      <c r="DB143" s="160"/>
      <c r="DC143" s="160"/>
      <c r="DD143" s="160"/>
      <c r="DE143" s="160"/>
      <c r="DF143" s="160"/>
      <c r="DG143" s="160"/>
      <c r="DH143" s="160"/>
      <c r="DI143" s="160"/>
      <c r="DJ143" s="160"/>
      <c r="DK143" s="160"/>
      <c r="DL143" s="160"/>
      <c r="DM143" s="160"/>
      <c r="DN143" s="160"/>
      <c r="DO143" s="160"/>
      <c r="DP143" s="160"/>
      <c r="DQ143" s="160"/>
      <c r="DR143" s="160"/>
      <c r="DS143" s="160"/>
      <c r="DT143" s="160"/>
      <c r="DU143" s="160"/>
      <c r="DV143" s="160"/>
      <c r="DW143" s="160"/>
      <c r="DX143" s="160"/>
      <c r="DY143" s="160"/>
      <c r="DZ143" s="160"/>
      <c r="EA143" s="160"/>
      <c r="EB143" s="160"/>
      <c r="EC143" s="160"/>
      <c r="ED143" s="160"/>
      <c r="EE143" s="160"/>
      <c r="EF143" s="160"/>
      <c r="EG143" s="160"/>
      <c r="EH143" s="160"/>
      <c r="EI143" s="160"/>
      <c r="EJ143" s="160"/>
      <c r="EK143" s="160"/>
      <c r="EL143" s="160"/>
      <c r="EM143" s="160"/>
      <c r="EN143" s="160"/>
      <c r="EO143" s="160"/>
      <c r="EP143" s="160"/>
      <c r="EQ143" s="160"/>
      <c r="ER143" s="160"/>
      <c r="ES143" s="160"/>
      <c r="ET143" s="160"/>
      <c r="EU143" s="160"/>
      <c r="EV143" s="160"/>
      <c r="EW143" s="160"/>
      <c r="EX143" s="160"/>
      <c r="EY143" s="160"/>
      <c r="EZ143" s="160"/>
      <c r="FA143" s="160"/>
      <c r="FB143" s="160"/>
      <c r="FC143" s="160"/>
      <c r="FD143" s="160"/>
      <c r="FE143" s="160"/>
      <c r="FF143" s="160"/>
      <c r="FG143" s="160"/>
    </row>
    <row r="144" spans="1:163" s="51" customFormat="1" ht="24.75" customHeight="1" x14ac:dyDescent="0.25">
      <c r="A144" s="32">
        <v>64</v>
      </c>
      <c r="B144" s="32"/>
      <c r="C144" s="91" t="str">
        <f>HYPERLINK(BP144,BK144)</f>
        <v xml:space="preserve"> Understand how to sell food products in a retail environment </v>
      </c>
      <c r="D144" s="107" t="s">
        <v>314</v>
      </c>
      <c r="E144" s="108" t="s">
        <v>7</v>
      </c>
      <c r="F144" s="109">
        <v>3</v>
      </c>
      <c r="G144" s="108"/>
      <c r="H144" s="110">
        <v>3</v>
      </c>
      <c r="I144" s="110"/>
      <c r="J144" s="111"/>
      <c r="K144" s="111">
        <v>1</v>
      </c>
      <c r="L144" s="133"/>
      <c r="M144" s="133"/>
      <c r="N144" s="133"/>
      <c r="O144" s="133"/>
      <c r="P144" s="103"/>
      <c r="Q144" s="103"/>
      <c r="R144" s="196"/>
      <c r="S144" s="103"/>
      <c r="T144" s="196"/>
      <c r="U144" s="103"/>
      <c r="V144" s="245"/>
      <c r="W144" s="103"/>
      <c r="X144" s="226">
        <v>1</v>
      </c>
      <c r="Y144" s="221"/>
      <c r="Z144" s="221"/>
      <c r="AA144" s="221">
        <v>1</v>
      </c>
      <c r="AB144" s="235">
        <f>SUM(L144:W144)</f>
        <v>0</v>
      </c>
      <c r="AC144" s="160"/>
      <c r="AD144" s="160"/>
      <c r="AE144" s="160"/>
      <c r="AF144" s="160"/>
      <c r="AG144" s="160"/>
      <c r="AH144" s="160"/>
      <c r="AI144" s="160"/>
      <c r="AJ144" s="160"/>
      <c r="AK144" s="160"/>
      <c r="AL144" s="160"/>
      <c r="AM144" s="160"/>
      <c r="AN144" s="160"/>
      <c r="AO144" s="160"/>
      <c r="AP144" s="160"/>
      <c r="AQ144" s="160"/>
      <c r="AR144" s="160"/>
      <c r="AS144" s="160"/>
      <c r="AT144" s="160"/>
      <c r="AU144" s="160"/>
      <c r="AV144" s="160"/>
      <c r="AW144" s="160"/>
      <c r="AX144" s="160"/>
      <c r="AY144" s="160"/>
      <c r="AZ144" s="160"/>
      <c r="BA144" s="160"/>
      <c r="BB144" s="160"/>
      <c r="BC144" s="160"/>
      <c r="BD144" s="160"/>
      <c r="BE144" s="160"/>
      <c r="BF144" s="160"/>
      <c r="BG144" s="160"/>
      <c r="BH144" s="160"/>
      <c r="BI144" s="160"/>
      <c r="BJ144" s="160"/>
      <c r="BK144" s="161" t="s">
        <v>448</v>
      </c>
      <c r="BL144"/>
      <c r="BM144" s="61" t="s">
        <v>842</v>
      </c>
      <c r="BN144" t="s">
        <v>617</v>
      </c>
      <c r="BO144" s="160"/>
      <c r="BP144" t="s">
        <v>977</v>
      </c>
      <c r="BQ144" s="160"/>
      <c r="BR144" s="160"/>
      <c r="BS144" s="160"/>
      <c r="BT144" s="162">
        <v>64</v>
      </c>
      <c r="BU144" s="160"/>
      <c r="BV144" s="160"/>
      <c r="BW144" s="160"/>
      <c r="BX144" s="160"/>
      <c r="BY144" s="160"/>
      <c r="BZ144" s="160"/>
      <c r="CA144" s="160"/>
      <c r="CB144" s="160"/>
      <c r="CC144" s="160"/>
      <c r="CD144" s="160"/>
      <c r="CE144" s="160"/>
      <c r="CF144" s="160"/>
      <c r="CG144" s="160"/>
      <c r="CH144" s="160"/>
      <c r="CI144" s="160"/>
      <c r="CJ144" s="160"/>
      <c r="CK144" s="160"/>
      <c r="CL144" s="160"/>
      <c r="CM144" s="160"/>
      <c r="CN144" s="160"/>
      <c r="CO144" s="160"/>
      <c r="CP144" s="160"/>
      <c r="CQ144" s="160"/>
      <c r="CR144" s="160"/>
      <c r="CS144" s="160"/>
      <c r="CT144" s="160"/>
      <c r="CU144" s="160"/>
      <c r="CV144" s="160"/>
      <c r="CW144" s="160"/>
      <c r="CX144" s="160"/>
      <c r="CY144" s="160"/>
      <c r="CZ144" s="160"/>
      <c r="DA144" s="160"/>
      <c r="DB144" s="160"/>
      <c r="DC144" s="160"/>
      <c r="DD144" s="160"/>
      <c r="DE144" s="160"/>
      <c r="DF144" s="160"/>
      <c r="DG144" s="160"/>
      <c r="DH144" s="160"/>
      <c r="DI144" s="160"/>
      <c r="DJ144" s="160"/>
      <c r="DK144" s="160"/>
      <c r="DL144" s="160"/>
      <c r="DM144" s="160"/>
      <c r="DN144" s="160"/>
      <c r="DO144" s="160"/>
      <c r="DP144" s="160"/>
      <c r="DQ144" s="160"/>
      <c r="DR144" s="160"/>
      <c r="DS144" s="160"/>
      <c r="DT144" s="160"/>
      <c r="DU144" s="160"/>
      <c r="DV144" s="160"/>
      <c r="DW144" s="160"/>
      <c r="DX144" s="160"/>
      <c r="DY144" s="160"/>
      <c r="DZ144" s="160"/>
      <c r="EA144" s="160"/>
      <c r="EB144" s="160"/>
      <c r="EC144" s="160"/>
      <c r="ED144" s="160"/>
      <c r="EE144" s="160"/>
      <c r="EF144" s="160"/>
      <c r="EG144" s="160"/>
      <c r="EH144" s="160"/>
      <c r="EI144" s="160"/>
      <c r="EJ144" s="160"/>
      <c r="EK144" s="160"/>
      <c r="EL144" s="160"/>
      <c r="EM144" s="160"/>
      <c r="EN144" s="160"/>
      <c r="EO144" s="160"/>
      <c r="EP144" s="160"/>
      <c r="EQ144" s="160"/>
      <c r="ER144" s="160"/>
      <c r="ES144" s="160"/>
      <c r="ET144" s="160"/>
      <c r="EU144" s="160"/>
      <c r="EV144" s="160"/>
      <c r="EW144" s="160"/>
      <c r="EX144" s="160"/>
      <c r="EY144" s="160"/>
      <c r="EZ144" s="160"/>
      <c r="FA144" s="160"/>
      <c r="FB144" s="160"/>
      <c r="FC144" s="160"/>
      <c r="FD144" s="160"/>
      <c r="FE144" s="160"/>
      <c r="FF144" s="160"/>
      <c r="FG144" s="160"/>
    </row>
    <row r="145" spans="1:163" s="51" customFormat="1" ht="24.75" customHeight="1" x14ac:dyDescent="0.25">
      <c r="A145" s="32">
        <v>119</v>
      </c>
      <c r="B145" s="32"/>
      <c r="C145" s="91" t="str">
        <f>HYPERLINK(BP145,BK145)</f>
        <v xml:space="preserve"> Understand how to sharpen cutting tools for use in food operations </v>
      </c>
      <c r="D145" s="107" t="s">
        <v>353</v>
      </c>
      <c r="E145" s="108" t="s">
        <v>7</v>
      </c>
      <c r="F145" s="109">
        <v>2</v>
      </c>
      <c r="G145" s="108"/>
      <c r="H145" s="110">
        <v>2</v>
      </c>
      <c r="I145" s="110"/>
      <c r="J145" s="111"/>
      <c r="K145" s="111">
        <v>1</v>
      </c>
      <c r="L145" s="133"/>
      <c r="M145" s="133"/>
      <c r="N145" s="133"/>
      <c r="O145" s="133"/>
      <c r="P145" s="103"/>
      <c r="Q145" s="103"/>
      <c r="R145" s="196"/>
      <c r="S145" s="103"/>
      <c r="T145" s="196"/>
      <c r="U145" s="103">
        <v>1</v>
      </c>
      <c r="V145" s="245"/>
      <c r="W145" s="103"/>
      <c r="X145" s="226">
        <v>1</v>
      </c>
      <c r="Y145" s="221"/>
      <c r="Z145" s="221"/>
      <c r="AA145" s="221">
        <v>1</v>
      </c>
      <c r="AB145" s="235">
        <f>SUM(L145:W145)</f>
        <v>1</v>
      </c>
      <c r="AC145" s="160"/>
      <c r="AD145" s="160"/>
      <c r="AE145" s="160"/>
      <c r="AF145" s="160"/>
      <c r="AG145" s="160"/>
      <c r="AH145" s="160"/>
      <c r="AI145" s="160"/>
      <c r="AJ145" s="160"/>
      <c r="AK145" s="160"/>
      <c r="AL145" s="160"/>
      <c r="AM145" s="160"/>
      <c r="AN145" s="160"/>
      <c r="AO145" s="160"/>
      <c r="AP145" s="160"/>
      <c r="AQ145" s="160"/>
      <c r="AR145" s="160"/>
      <c r="AS145" s="160"/>
      <c r="AT145" s="160"/>
      <c r="AU145" s="160"/>
      <c r="AV145" s="160"/>
      <c r="AW145" s="160"/>
      <c r="AX145" s="160"/>
      <c r="AY145" s="160"/>
      <c r="AZ145" s="160"/>
      <c r="BA145" s="160"/>
      <c r="BB145" s="160"/>
      <c r="BC145" s="160"/>
      <c r="BD145" s="160"/>
      <c r="BE145" s="160"/>
      <c r="BF145" s="160"/>
      <c r="BG145" s="160"/>
      <c r="BH145" s="160"/>
      <c r="BI145" s="160"/>
      <c r="BJ145" s="160"/>
      <c r="BK145" s="161" t="s">
        <v>482</v>
      </c>
      <c r="BL145"/>
      <c r="BM145" s="61" t="s">
        <v>842</v>
      </c>
      <c r="BN145" t="s">
        <v>570</v>
      </c>
      <c r="BO145" s="160"/>
      <c r="BP145" t="s">
        <v>884</v>
      </c>
      <c r="BQ145" s="160"/>
      <c r="BR145" s="160"/>
      <c r="BS145" s="160"/>
      <c r="BT145" s="162">
        <v>119</v>
      </c>
      <c r="BU145" s="160"/>
      <c r="BV145" s="160"/>
      <c r="BW145" s="160"/>
      <c r="BX145" s="160"/>
      <c r="BY145" s="160"/>
      <c r="BZ145" s="160"/>
      <c r="CA145" s="160"/>
      <c r="CB145" s="160"/>
      <c r="CC145" s="160"/>
      <c r="CD145" s="160"/>
      <c r="CE145" s="160"/>
      <c r="CF145" s="160"/>
      <c r="CG145" s="160"/>
      <c r="CH145" s="160"/>
      <c r="CI145" s="160"/>
      <c r="CJ145" s="160"/>
      <c r="CK145" s="160"/>
      <c r="CL145" s="160"/>
      <c r="CM145" s="160"/>
      <c r="CN145" s="160"/>
      <c r="CO145" s="160"/>
      <c r="CP145" s="160"/>
      <c r="CQ145" s="160"/>
      <c r="CR145" s="160"/>
      <c r="CS145" s="160"/>
      <c r="CT145" s="160"/>
      <c r="CU145" s="160"/>
      <c r="CV145" s="160"/>
      <c r="CW145" s="160"/>
      <c r="CX145" s="160"/>
      <c r="CY145" s="160"/>
      <c r="CZ145" s="160"/>
      <c r="DA145" s="160"/>
      <c r="DB145" s="160"/>
      <c r="DC145" s="160"/>
      <c r="DD145" s="160"/>
      <c r="DE145" s="160"/>
      <c r="DF145" s="160"/>
      <c r="DG145" s="160"/>
      <c r="DH145" s="160"/>
      <c r="DI145" s="160"/>
      <c r="DJ145" s="160"/>
      <c r="DK145" s="160"/>
      <c r="DL145" s="160"/>
      <c r="DM145" s="160"/>
      <c r="DN145" s="160"/>
      <c r="DO145" s="160"/>
      <c r="DP145" s="160"/>
      <c r="DQ145" s="160"/>
      <c r="DR145" s="160"/>
      <c r="DS145" s="160"/>
      <c r="DT145" s="160"/>
      <c r="DU145" s="160"/>
      <c r="DV145" s="160"/>
      <c r="DW145" s="160"/>
      <c r="DX145" s="160"/>
      <c r="DY145" s="160"/>
      <c r="DZ145" s="160"/>
      <c r="EA145" s="160"/>
      <c r="EB145" s="160"/>
      <c r="EC145" s="160"/>
      <c r="ED145" s="160"/>
      <c r="EE145" s="160"/>
      <c r="EF145" s="160"/>
      <c r="EG145" s="160"/>
      <c r="EH145" s="160"/>
      <c r="EI145" s="160"/>
      <c r="EJ145" s="160"/>
      <c r="EK145" s="160"/>
      <c r="EL145" s="160"/>
      <c r="EM145" s="160"/>
      <c r="EN145" s="160"/>
      <c r="EO145" s="160"/>
      <c r="EP145" s="160"/>
      <c r="EQ145" s="160"/>
      <c r="ER145" s="160"/>
      <c r="ES145" s="160"/>
      <c r="ET145" s="160"/>
      <c r="EU145" s="160"/>
      <c r="EV145" s="160"/>
      <c r="EW145" s="160"/>
      <c r="EX145" s="160"/>
      <c r="EY145" s="160"/>
      <c r="EZ145" s="160"/>
      <c r="FA145" s="160"/>
      <c r="FB145" s="160"/>
      <c r="FC145" s="160"/>
      <c r="FD145" s="160"/>
      <c r="FE145" s="160"/>
      <c r="FF145" s="160"/>
      <c r="FG145" s="160"/>
    </row>
    <row r="146" spans="1:163" s="51" customFormat="1" ht="24.75" customHeight="1" x14ac:dyDescent="0.25">
      <c r="A146" s="32">
        <v>115</v>
      </c>
      <c r="B146" s="32"/>
      <c r="C146" s="91" t="str">
        <f>HYPERLINK(BP146,BK146)</f>
        <v xml:space="preserve"> Understand how to slice and bag individual food products </v>
      </c>
      <c r="D146" s="107" t="s">
        <v>349</v>
      </c>
      <c r="E146" s="108" t="s">
        <v>7</v>
      </c>
      <c r="F146" s="109">
        <v>2</v>
      </c>
      <c r="G146" s="108"/>
      <c r="H146" s="110">
        <v>2</v>
      </c>
      <c r="I146" s="110"/>
      <c r="J146" s="111"/>
      <c r="K146" s="111">
        <v>1</v>
      </c>
      <c r="L146" s="133"/>
      <c r="M146" s="133"/>
      <c r="N146" s="133"/>
      <c r="O146" s="133"/>
      <c r="P146" s="103"/>
      <c r="Q146" s="103"/>
      <c r="R146" s="196"/>
      <c r="S146" s="103"/>
      <c r="T146" s="196"/>
      <c r="U146" s="103">
        <v>1</v>
      </c>
      <c r="V146" s="245"/>
      <c r="W146" s="103"/>
      <c r="X146" s="226">
        <v>1</v>
      </c>
      <c r="Y146" s="221"/>
      <c r="Z146" s="221"/>
      <c r="AA146" s="221">
        <v>1</v>
      </c>
      <c r="AB146" s="235">
        <f>SUM(L146:W146)</f>
        <v>1</v>
      </c>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1" t="s">
        <v>478</v>
      </c>
      <c r="BL146"/>
      <c r="BM146" s="61" t="s">
        <v>842</v>
      </c>
      <c r="BN146" t="s">
        <v>705</v>
      </c>
      <c r="BO146" s="160"/>
      <c r="BP146" t="s">
        <v>886</v>
      </c>
      <c r="BQ146" s="160"/>
      <c r="BR146" s="160"/>
      <c r="BS146" s="160"/>
      <c r="BT146" s="162">
        <v>115</v>
      </c>
      <c r="BU146" s="160"/>
      <c r="BV146" s="160"/>
      <c r="BW146" s="160"/>
      <c r="BX146" s="160"/>
      <c r="BY146" s="160"/>
      <c r="BZ146" s="160"/>
      <c r="CA146" s="160"/>
      <c r="CB146" s="160"/>
      <c r="CC146" s="160"/>
      <c r="CD146" s="160"/>
      <c r="CE146" s="160"/>
      <c r="CF146" s="160"/>
      <c r="CG146" s="160"/>
      <c r="CH146" s="160"/>
      <c r="CI146" s="160"/>
      <c r="CJ146" s="160"/>
      <c r="CK146" s="160"/>
      <c r="CL146" s="160"/>
      <c r="CM146" s="160"/>
      <c r="CN146" s="160"/>
      <c r="CO146" s="160"/>
      <c r="CP146" s="160"/>
      <c r="CQ146" s="160"/>
      <c r="CR146" s="160"/>
      <c r="CS146" s="160"/>
      <c r="CT146" s="160"/>
      <c r="CU146" s="160"/>
      <c r="CV146" s="160"/>
      <c r="CW146" s="160"/>
      <c r="CX146" s="160"/>
      <c r="CY146" s="160"/>
      <c r="CZ146" s="160"/>
      <c r="DA146" s="160"/>
      <c r="DB146" s="160"/>
      <c r="DC146" s="160"/>
      <c r="DD146" s="160"/>
      <c r="DE146" s="160"/>
      <c r="DF146" s="160"/>
      <c r="DG146" s="160"/>
      <c r="DH146" s="160"/>
      <c r="DI146" s="160"/>
      <c r="DJ146" s="160"/>
      <c r="DK146" s="160"/>
      <c r="DL146" s="160"/>
      <c r="DM146" s="160"/>
      <c r="DN146" s="160"/>
      <c r="DO146" s="160"/>
      <c r="DP146" s="160"/>
      <c r="DQ146" s="160"/>
      <c r="DR146" s="160"/>
      <c r="DS146" s="160"/>
      <c r="DT146" s="160"/>
      <c r="DU146" s="160"/>
      <c r="DV146" s="160"/>
      <c r="DW146" s="160"/>
      <c r="DX146" s="160"/>
      <c r="DY146" s="160"/>
      <c r="DZ146" s="160"/>
      <c r="EA146" s="160"/>
      <c r="EB146" s="160"/>
      <c r="EC146" s="160"/>
      <c r="ED146" s="160"/>
      <c r="EE146" s="160"/>
      <c r="EF146" s="160"/>
      <c r="EG146" s="160"/>
      <c r="EH146" s="160"/>
      <c r="EI146" s="160"/>
      <c r="EJ146" s="160"/>
      <c r="EK146" s="160"/>
      <c r="EL146" s="160"/>
      <c r="EM146" s="160"/>
      <c r="EN146" s="160"/>
      <c r="EO146" s="160"/>
      <c r="EP146" s="160"/>
      <c r="EQ146" s="160"/>
      <c r="ER146" s="160"/>
      <c r="ES146" s="160"/>
      <c r="ET146" s="160"/>
      <c r="EU146" s="160"/>
      <c r="EV146" s="160"/>
      <c r="EW146" s="160"/>
      <c r="EX146" s="160"/>
      <c r="EY146" s="160"/>
      <c r="EZ146" s="160"/>
      <c r="FA146" s="160"/>
      <c r="FB146" s="160"/>
      <c r="FC146" s="160"/>
      <c r="FD146" s="160"/>
      <c r="FE146" s="160"/>
      <c r="FF146" s="160"/>
      <c r="FG146" s="160"/>
    </row>
    <row r="147" spans="1:163" s="51" customFormat="1" ht="24.75" customHeight="1" x14ac:dyDescent="0.25">
      <c r="A147" s="32">
        <v>97</v>
      </c>
      <c r="B147" s="32"/>
      <c r="C147" s="91" t="str">
        <f>HYPERLINK(BP147,BK147)</f>
        <v xml:space="preserve"> Understand how to store and organise goods and materials in food operations </v>
      </c>
      <c r="D147" s="107" t="s">
        <v>332</v>
      </c>
      <c r="E147" s="108" t="s">
        <v>7</v>
      </c>
      <c r="F147" s="109">
        <v>4</v>
      </c>
      <c r="G147" s="108"/>
      <c r="H147" s="110">
        <v>4</v>
      </c>
      <c r="I147" s="110"/>
      <c r="J147" s="111"/>
      <c r="K147" s="111">
        <v>1</v>
      </c>
      <c r="L147" s="133"/>
      <c r="M147" s="133"/>
      <c r="N147" s="133"/>
      <c r="O147" s="133"/>
      <c r="P147" s="103"/>
      <c r="Q147" s="103"/>
      <c r="R147" s="103"/>
      <c r="S147" s="103"/>
      <c r="T147" s="196"/>
      <c r="U147" s="103">
        <v>1</v>
      </c>
      <c r="V147" s="245"/>
      <c r="W147" s="103"/>
      <c r="X147" s="226">
        <v>1</v>
      </c>
      <c r="Y147" s="221"/>
      <c r="Z147" s="221"/>
      <c r="AA147" s="221">
        <v>1</v>
      </c>
      <c r="AB147" s="235">
        <f>SUM(L147:W147)</f>
        <v>1</v>
      </c>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0"/>
      <c r="AZ147" s="160"/>
      <c r="BA147" s="160"/>
      <c r="BB147" s="160"/>
      <c r="BC147" s="160"/>
      <c r="BD147" s="160"/>
      <c r="BE147" s="160"/>
      <c r="BF147" s="160"/>
      <c r="BG147" s="160"/>
      <c r="BH147" s="160"/>
      <c r="BI147" s="160"/>
      <c r="BJ147" s="160"/>
      <c r="BK147" s="161" t="s">
        <v>462</v>
      </c>
      <c r="BL147"/>
      <c r="BM147" s="61" t="s">
        <v>842</v>
      </c>
      <c r="BN147" t="s">
        <v>577</v>
      </c>
      <c r="BO147" s="160"/>
      <c r="BP147" t="s">
        <v>887</v>
      </c>
      <c r="BQ147" s="160"/>
      <c r="BR147" s="160"/>
      <c r="BS147" s="160"/>
      <c r="BT147" s="162">
        <v>97</v>
      </c>
      <c r="BU147" s="160"/>
      <c r="BV147" s="160"/>
      <c r="BW147" s="160"/>
      <c r="BX147" s="160"/>
      <c r="BY147" s="160"/>
      <c r="BZ147" s="160"/>
      <c r="CA147" s="160"/>
      <c r="CB147" s="160"/>
      <c r="CC147" s="160"/>
      <c r="CD147" s="160"/>
      <c r="CE147" s="160"/>
      <c r="CF147" s="160"/>
      <c r="CG147" s="160"/>
      <c r="CH147" s="160"/>
      <c r="CI147" s="160"/>
      <c r="CJ147" s="160"/>
      <c r="CK147" s="160"/>
      <c r="CL147" s="160"/>
      <c r="CM147" s="160"/>
      <c r="CN147" s="160"/>
      <c r="CO147" s="160"/>
      <c r="CP147" s="160"/>
      <c r="CQ147" s="160"/>
      <c r="CR147" s="160"/>
      <c r="CS147" s="160"/>
      <c r="CT147" s="160"/>
      <c r="CU147" s="160"/>
      <c r="CV147" s="160"/>
      <c r="CW147" s="160"/>
      <c r="CX147" s="160"/>
      <c r="CY147" s="160"/>
      <c r="CZ147" s="160"/>
      <c r="DA147" s="160"/>
      <c r="DB147" s="160"/>
      <c r="DC147" s="160"/>
      <c r="DD147" s="160"/>
      <c r="DE147" s="160"/>
      <c r="DF147" s="160"/>
      <c r="DG147" s="160"/>
      <c r="DH147" s="160"/>
      <c r="DI147" s="160"/>
      <c r="DJ147" s="160"/>
      <c r="DK147" s="160"/>
      <c r="DL147" s="160"/>
      <c r="DM147" s="160"/>
      <c r="DN147" s="160"/>
      <c r="DO147" s="160"/>
      <c r="DP147" s="160"/>
      <c r="DQ147" s="160"/>
      <c r="DR147" s="160"/>
      <c r="DS147" s="160"/>
      <c r="DT147" s="160"/>
      <c r="DU147" s="160"/>
      <c r="DV147" s="160"/>
      <c r="DW147" s="160"/>
      <c r="DX147" s="160"/>
      <c r="DY147" s="160"/>
      <c r="DZ147" s="160"/>
      <c r="EA147" s="160"/>
      <c r="EB147" s="160"/>
      <c r="EC147" s="160"/>
      <c r="ED147" s="160"/>
      <c r="EE147" s="160"/>
      <c r="EF147" s="160"/>
      <c r="EG147" s="160"/>
      <c r="EH147" s="160"/>
      <c r="EI147" s="160"/>
      <c r="EJ147" s="160"/>
      <c r="EK147" s="160"/>
      <c r="EL147" s="160"/>
      <c r="EM147" s="160"/>
      <c r="EN147" s="160"/>
      <c r="EO147" s="160"/>
      <c r="EP147" s="160"/>
      <c r="EQ147" s="160"/>
      <c r="ER147" s="160"/>
      <c r="ES147" s="160"/>
      <c r="ET147" s="160"/>
      <c r="EU147" s="160"/>
      <c r="EV147" s="160"/>
      <c r="EW147" s="160"/>
      <c r="EX147" s="160"/>
      <c r="EY147" s="160"/>
      <c r="EZ147" s="160"/>
      <c r="FA147" s="160"/>
      <c r="FB147" s="160"/>
      <c r="FC147" s="160"/>
      <c r="FD147" s="160"/>
      <c r="FE147" s="160"/>
      <c r="FF147" s="160"/>
      <c r="FG147" s="160"/>
    </row>
    <row r="148" spans="1:163" s="51" customFormat="1" ht="24.75" customHeight="1" x14ac:dyDescent="0.25">
      <c r="A148" s="32">
        <v>131</v>
      </c>
      <c r="B148" s="32"/>
      <c r="C148" s="91" t="str">
        <f>HYPERLINK(BP148,BK148)</f>
        <v xml:space="preserve"> Understand how to work effectively with others in food operations </v>
      </c>
      <c r="D148" s="107" t="s">
        <v>256</v>
      </c>
      <c r="E148" s="108" t="s">
        <v>7</v>
      </c>
      <c r="F148" s="109">
        <v>2</v>
      </c>
      <c r="G148" s="108"/>
      <c r="H148" s="110">
        <v>2</v>
      </c>
      <c r="I148" s="110"/>
      <c r="J148" s="111"/>
      <c r="K148" s="111">
        <v>1</v>
      </c>
      <c r="L148" s="133"/>
      <c r="M148" s="133"/>
      <c r="N148" s="133"/>
      <c r="O148" s="133"/>
      <c r="P148" s="103"/>
      <c r="Q148" s="103"/>
      <c r="R148" s="103"/>
      <c r="S148" s="103"/>
      <c r="T148" s="196"/>
      <c r="U148" s="103">
        <v>1</v>
      </c>
      <c r="V148" s="245"/>
      <c r="W148" s="103"/>
      <c r="X148" s="226">
        <v>1</v>
      </c>
      <c r="Y148" s="221"/>
      <c r="Z148" s="221"/>
      <c r="AA148" s="221">
        <v>1</v>
      </c>
      <c r="AB148" s="235">
        <f>SUM(L148:W148)</f>
        <v>1</v>
      </c>
      <c r="AC148" s="160"/>
      <c r="AD148" s="160"/>
      <c r="AE148" s="160"/>
      <c r="AF148" s="160"/>
      <c r="AG148" s="160"/>
      <c r="AH148" s="160"/>
      <c r="AI148" s="160"/>
      <c r="AJ148" s="160"/>
      <c r="AK148" s="160"/>
      <c r="AL148" s="160"/>
      <c r="AM148" s="160"/>
      <c r="AN148" s="160"/>
      <c r="AO148" s="160"/>
      <c r="AP148" s="160"/>
      <c r="AQ148" s="160"/>
      <c r="AR148" s="160"/>
      <c r="AS148" s="160"/>
      <c r="AT148" s="160"/>
      <c r="AU148" s="160"/>
      <c r="AV148" s="160"/>
      <c r="AW148" s="160"/>
      <c r="AX148" s="160"/>
      <c r="AY148" s="160"/>
      <c r="AZ148" s="160"/>
      <c r="BA148" s="160"/>
      <c r="BB148" s="160"/>
      <c r="BC148" s="160"/>
      <c r="BD148" s="160"/>
      <c r="BE148" s="160"/>
      <c r="BF148" s="160"/>
      <c r="BG148" s="160"/>
      <c r="BH148" s="160"/>
      <c r="BI148" s="160"/>
      <c r="BJ148" s="160"/>
      <c r="BK148" s="161" t="s">
        <v>494</v>
      </c>
      <c r="BL148"/>
      <c r="BM148" s="61" t="s">
        <v>842</v>
      </c>
      <c r="BN148" t="s">
        <v>593</v>
      </c>
      <c r="BO148" s="160"/>
      <c r="BP148" t="s">
        <v>888</v>
      </c>
      <c r="BQ148" s="160"/>
      <c r="BR148" s="160"/>
      <c r="BS148" s="160"/>
      <c r="BT148" s="162">
        <v>131</v>
      </c>
      <c r="BU148" s="160"/>
      <c r="BV148" s="160"/>
      <c r="BW148" s="160"/>
      <c r="BX148" s="160"/>
      <c r="BY148" s="160"/>
      <c r="BZ148" s="160"/>
      <c r="CA148" s="160"/>
      <c r="CB148" s="160"/>
      <c r="CC148" s="160"/>
      <c r="CD148" s="160"/>
      <c r="CE148" s="160"/>
      <c r="CF148" s="160"/>
      <c r="CG148" s="160"/>
      <c r="CH148" s="160"/>
      <c r="CI148" s="160"/>
      <c r="CJ148" s="160"/>
      <c r="CK148" s="160"/>
      <c r="CL148" s="160"/>
      <c r="CM148" s="160"/>
      <c r="CN148" s="160"/>
      <c r="CO148" s="160"/>
      <c r="CP148" s="160"/>
      <c r="CQ148" s="160"/>
      <c r="CR148" s="160"/>
      <c r="CS148" s="160"/>
      <c r="CT148" s="160"/>
      <c r="CU148" s="160"/>
      <c r="CV148" s="160"/>
      <c r="CW148" s="160"/>
      <c r="CX148" s="160"/>
      <c r="CY148" s="160"/>
      <c r="CZ148" s="160"/>
      <c r="DA148" s="160"/>
      <c r="DB148" s="160"/>
      <c r="DC148" s="160"/>
      <c r="DD148" s="160"/>
      <c r="DE148" s="160"/>
      <c r="DF148" s="160"/>
      <c r="DG148" s="160"/>
      <c r="DH148" s="160"/>
      <c r="DI148" s="160"/>
      <c r="DJ148" s="160"/>
      <c r="DK148" s="160"/>
      <c r="DL148" s="160"/>
      <c r="DM148" s="160"/>
      <c r="DN148" s="160"/>
      <c r="DO148" s="160"/>
      <c r="DP148" s="160"/>
      <c r="DQ148" s="160"/>
      <c r="DR148" s="160"/>
      <c r="DS148" s="160"/>
      <c r="DT148" s="160"/>
      <c r="DU148" s="160"/>
      <c r="DV148" s="160"/>
      <c r="DW148" s="160"/>
      <c r="DX148" s="160"/>
      <c r="DY148" s="160"/>
      <c r="DZ148" s="160"/>
      <c r="EA148" s="160"/>
      <c r="EB148" s="160"/>
      <c r="EC148" s="160"/>
      <c r="ED148" s="160"/>
      <c r="EE148" s="160"/>
      <c r="EF148" s="160"/>
      <c r="EG148" s="160"/>
      <c r="EH148" s="160"/>
      <c r="EI148" s="160"/>
      <c r="EJ148" s="160"/>
      <c r="EK148" s="160"/>
      <c r="EL148" s="160"/>
      <c r="EM148" s="160"/>
      <c r="EN148" s="160"/>
      <c r="EO148" s="160"/>
      <c r="EP148" s="160"/>
      <c r="EQ148" s="160"/>
      <c r="ER148" s="160"/>
      <c r="ES148" s="160"/>
      <c r="ET148" s="160"/>
      <c r="EU148" s="160"/>
      <c r="EV148" s="160"/>
      <c r="EW148" s="160"/>
      <c r="EX148" s="160"/>
      <c r="EY148" s="160"/>
      <c r="EZ148" s="160"/>
      <c r="FA148" s="160"/>
      <c r="FB148" s="160"/>
      <c r="FC148" s="160"/>
      <c r="FD148" s="160"/>
      <c r="FE148" s="160"/>
      <c r="FF148" s="160"/>
      <c r="FG148" s="160"/>
    </row>
    <row r="149" spans="1:163" s="51" customFormat="1" ht="24.75" customHeight="1" x14ac:dyDescent="0.25">
      <c r="A149" s="32">
        <v>130</v>
      </c>
      <c r="B149" s="32"/>
      <c r="C149" s="91" t="str">
        <f>HYPERLINK(BP149,BK149)</f>
        <v xml:space="preserve"> Work effectively with others in food operations </v>
      </c>
      <c r="D149" s="107" t="s">
        <v>364</v>
      </c>
      <c r="E149" s="108" t="s">
        <v>7</v>
      </c>
      <c r="F149" s="109">
        <v>2</v>
      </c>
      <c r="G149" s="108"/>
      <c r="H149" s="110">
        <v>2</v>
      </c>
      <c r="I149" s="112"/>
      <c r="J149" s="111">
        <v>1</v>
      </c>
      <c r="K149" s="113"/>
      <c r="L149" s="133"/>
      <c r="M149" s="133"/>
      <c r="N149" s="133"/>
      <c r="O149" s="133"/>
      <c r="P149" s="103"/>
      <c r="Q149" s="103"/>
      <c r="R149" s="103"/>
      <c r="S149" s="103"/>
      <c r="T149" s="196"/>
      <c r="U149" s="103">
        <v>1</v>
      </c>
      <c r="V149" s="245"/>
      <c r="W149" s="103"/>
      <c r="X149" s="226">
        <v>1</v>
      </c>
      <c r="Y149" s="221"/>
      <c r="Z149" s="221">
        <v>1</v>
      </c>
      <c r="AA149" s="221"/>
      <c r="AB149" s="235">
        <f>SUM(L149:W149)</f>
        <v>1</v>
      </c>
      <c r="AC149" s="160"/>
      <c r="AD149" s="160"/>
      <c r="AE149" s="160"/>
      <c r="AF149" s="160"/>
      <c r="AG149" s="160"/>
      <c r="AH149" s="160"/>
      <c r="AI149" s="160"/>
      <c r="AJ149" s="160"/>
      <c r="AK149" s="160"/>
      <c r="AL149" s="160"/>
      <c r="AM149" s="160"/>
      <c r="AN149" s="160"/>
      <c r="AO149" s="160"/>
      <c r="AP149" s="160"/>
      <c r="AQ149" s="160"/>
      <c r="AR149" s="160"/>
      <c r="AS149" s="160"/>
      <c r="AT149" s="160"/>
      <c r="AU149" s="160"/>
      <c r="AV149" s="160"/>
      <c r="AW149" s="160"/>
      <c r="AX149" s="160"/>
      <c r="AY149" s="160"/>
      <c r="AZ149" s="160"/>
      <c r="BA149" s="160"/>
      <c r="BB149" s="160"/>
      <c r="BC149" s="160"/>
      <c r="BD149" s="160"/>
      <c r="BE149" s="160"/>
      <c r="BF149" s="160"/>
      <c r="BG149" s="160"/>
      <c r="BH149" s="160"/>
      <c r="BI149" s="160"/>
      <c r="BJ149" s="160"/>
      <c r="BK149" s="161" t="s">
        <v>493</v>
      </c>
      <c r="BL149"/>
      <c r="BM149" s="61" t="s">
        <v>842</v>
      </c>
      <c r="BN149" t="s">
        <v>592</v>
      </c>
      <c r="BO149" s="160"/>
      <c r="BP149" t="s">
        <v>889</v>
      </c>
      <c r="BQ149" s="160"/>
      <c r="BR149" s="160"/>
      <c r="BS149" s="160"/>
      <c r="BT149" s="162">
        <v>130</v>
      </c>
      <c r="BU149" s="160"/>
      <c r="BV149" s="160"/>
      <c r="BW149" s="160"/>
      <c r="BX149" s="160"/>
      <c r="BY149" s="160"/>
      <c r="BZ149" s="160"/>
      <c r="CA149" s="160"/>
      <c r="CB149" s="160"/>
      <c r="CC149" s="160"/>
      <c r="CD149" s="160"/>
      <c r="CE149" s="160"/>
      <c r="CF149" s="160"/>
      <c r="CG149" s="160"/>
      <c r="CH149" s="160"/>
      <c r="CI149" s="160"/>
      <c r="CJ149" s="160"/>
      <c r="CK149" s="160"/>
      <c r="CL149" s="160"/>
      <c r="CM149" s="160"/>
      <c r="CN149" s="160"/>
      <c r="CO149" s="160"/>
      <c r="CP149" s="160"/>
      <c r="CQ149" s="160"/>
      <c r="CR149" s="160"/>
      <c r="CS149" s="160"/>
      <c r="CT149" s="160"/>
      <c r="CU149" s="160"/>
      <c r="CV149" s="160"/>
      <c r="CW149" s="160"/>
      <c r="CX149" s="160"/>
      <c r="CY149" s="160"/>
      <c r="CZ149" s="160"/>
      <c r="DA149" s="160"/>
      <c r="DB149" s="160"/>
      <c r="DC149" s="160"/>
      <c r="DD149" s="160"/>
      <c r="DE149" s="160"/>
      <c r="DF149" s="160"/>
      <c r="DG149" s="160"/>
      <c r="DH149" s="160"/>
      <c r="DI149" s="160"/>
      <c r="DJ149" s="160"/>
      <c r="DK149" s="160"/>
      <c r="DL149" s="160"/>
      <c r="DM149" s="160"/>
      <c r="DN149" s="160"/>
      <c r="DO149" s="160"/>
      <c r="DP149" s="160"/>
      <c r="DQ149" s="160"/>
      <c r="DR149" s="160"/>
      <c r="DS149" s="160"/>
      <c r="DT149" s="160"/>
      <c r="DU149" s="160"/>
      <c r="DV149" s="160"/>
      <c r="DW149" s="160"/>
      <c r="DX149" s="160"/>
      <c r="DY149" s="160"/>
      <c r="DZ149" s="160"/>
      <c r="EA149" s="160"/>
      <c r="EB149" s="160"/>
      <c r="EC149" s="160"/>
      <c r="ED149" s="160"/>
      <c r="EE149" s="160"/>
      <c r="EF149" s="160"/>
      <c r="EG149" s="160"/>
      <c r="EH149" s="160"/>
      <c r="EI149" s="160"/>
      <c r="EJ149" s="160"/>
      <c r="EK149" s="160"/>
      <c r="EL149" s="160"/>
      <c r="EM149" s="160"/>
      <c r="EN149" s="160"/>
      <c r="EO149" s="160"/>
      <c r="EP149" s="160"/>
      <c r="EQ149" s="160"/>
      <c r="ER149" s="160"/>
      <c r="ES149" s="160"/>
      <c r="ET149" s="160"/>
      <c r="EU149" s="160"/>
      <c r="EV149" s="160"/>
      <c r="EW149" s="160"/>
      <c r="EX149" s="160"/>
      <c r="EY149" s="160"/>
      <c r="EZ149" s="160"/>
      <c r="FA149" s="160"/>
      <c r="FB149" s="160"/>
      <c r="FC149" s="160"/>
      <c r="FD149" s="160"/>
      <c r="FE149" s="160"/>
      <c r="FF149" s="160"/>
      <c r="FG149" s="160"/>
    </row>
    <row r="150" spans="1:163" s="51" customFormat="1" ht="24.75" customHeight="1" x14ac:dyDescent="0.25">
      <c r="A150" s="105">
        <v>155</v>
      </c>
      <c r="B150" s="195" t="s">
        <v>398</v>
      </c>
      <c r="C150" s="91" t="str">
        <f>HYPERLINK(BP150,BK150)</f>
        <v xml:space="preserve">Assemble and process food service products </v>
      </c>
      <c r="D150" s="198">
        <v>197</v>
      </c>
      <c r="E150" s="106" t="s">
        <v>7</v>
      </c>
      <c r="F150" s="198">
        <v>2</v>
      </c>
      <c r="G150" s="198">
        <v>13</v>
      </c>
      <c r="H150" s="198">
        <v>2</v>
      </c>
      <c r="I150" s="106"/>
      <c r="J150" s="198">
        <v>1</v>
      </c>
      <c r="K150" s="106" t="s">
        <v>1</v>
      </c>
      <c r="L150" s="133"/>
      <c r="M150" s="133"/>
      <c r="N150" s="133"/>
      <c r="O150" s="133"/>
      <c r="P150" s="104"/>
      <c r="Q150" s="199"/>
      <c r="R150" s="104"/>
      <c r="S150" s="199"/>
      <c r="T150" s="104"/>
      <c r="U150" s="104"/>
      <c r="V150" s="246"/>
      <c r="W150" s="104"/>
      <c r="X150" s="226">
        <v>1</v>
      </c>
      <c r="Y150" s="227"/>
      <c r="Z150" s="221">
        <v>1</v>
      </c>
      <c r="AA150" s="227"/>
      <c r="AB150" s="235">
        <f>SUM(L150:W150)</f>
        <v>0</v>
      </c>
      <c r="AC150" s="164"/>
      <c r="AD150" s="164"/>
      <c r="AE150" s="164"/>
      <c r="AF150" s="164"/>
      <c r="AG150" s="164"/>
      <c r="AH150" s="164"/>
      <c r="AI150" s="164"/>
      <c r="AJ150" s="164"/>
      <c r="AK150" s="164"/>
      <c r="AL150" s="164"/>
      <c r="AM150" s="164"/>
      <c r="AN150" s="164"/>
      <c r="AO150" s="164"/>
      <c r="AP150" s="164"/>
      <c r="AQ150" s="164"/>
      <c r="AR150" s="164"/>
      <c r="AS150" s="164"/>
      <c r="AT150" s="164"/>
      <c r="AU150" s="164"/>
      <c r="AV150" s="164"/>
      <c r="AW150" s="164"/>
      <c r="AX150" s="164"/>
      <c r="AY150" s="164"/>
      <c r="AZ150" s="164"/>
      <c r="BA150" s="164"/>
      <c r="BB150" s="164"/>
      <c r="BC150" s="164"/>
      <c r="BD150" s="164"/>
      <c r="BE150" s="164"/>
      <c r="BF150" s="160"/>
      <c r="BG150" s="164"/>
      <c r="BH150" s="164"/>
      <c r="BI150" s="164"/>
      <c r="BJ150" s="164"/>
      <c r="BK150" s="200" t="s">
        <v>394</v>
      </c>
      <c r="BL150"/>
      <c r="BM150" s="61" t="s">
        <v>842</v>
      </c>
      <c r="BN150" s="201" t="s">
        <v>602</v>
      </c>
      <c r="BO150" s="164"/>
      <c r="BP150" t="s">
        <v>979</v>
      </c>
      <c r="BQ150" s="164"/>
      <c r="BR150" s="164"/>
      <c r="BS150" s="164"/>
      <c r="BT150" s="165">
        <v>84</v>
      </c>
      <c r="BU150" s="160"/>
      <c r="BV150" s="160"/>
      <c r="BW150" s="160"/>
      <c r="BX150" s="160"/>
      <c r="BY150" s="160"/>
      <c r="BZ150" s="160"/>
      <c r="CA150" s="160"/>
      <c r="CB150" s="160"/>
      <c r="CC150" s="160"/>
      <c r="CD150" s="160"/>
      <c r="CE150" s="160"/>
      <c r="CF150" s="160"/>
      <c r="CG150" s="160"/>
      <c r="CH150" s="160"/>
      <c r="CI150" s="160"/>
      <c r="CJ150" s="160"/>
      <c r="CK150" s="160"/>
      <c r="CL150" s="160"/>
      <c r="CM150" s="160"/>
      <c r="CN150" s="160"/>
      <c r="CO150" s="160"/>
      <c r="CP150" s="160"/>
      <c r="CQ150" s="160"/>
      <c r="CR150" s="160"/>
      <c r="CS150" s="160"/>
      <c r="CT150" s="160"/>
      <c r="CU150" s="160"/>
      <c r="CV150" s="160"/>
      <c r="CW150" s="160"/>
      <c r="CX150" s="160"/>
      <c r="CY150" s="160"/>
      <c r="CZ150" s="160"/>
      <c r="DA150" s="160"/>
      <c r="DB150" s="160"/>
      <c r="DC150" s="160"/>
      <c r="DD150" s="160"/>
      <c r="DE150" s="160"/>
      <c r="DF150" s="160"/>
      <c r="DG150" s="160"/>
      <c r="DH150" s="160"/>
      <c r="DI150" s="160"/>
      <c r="DJ150" s="160"/>
      <c r="DK150" s="160"/>
      <c r="DL150" s="160"/>
      <c r="DM150" s="160"/>
      <c r="DN150" s="160"/>
      <c r="DO150" s="160"/>
      <c r="DP150" s="160"/>
      <c r="DQ150" s="160"/>
      <c r="DR150" s="160"/>
      <c r="DS150" s="160"/>
      <c r="DT150" s="160"/>
      <c r="DU150" s="160"/>
      <c r="DV150" s="160"/>
      <c r="DW150" s="160"/>
      <c r="DX150" s="160"/>
      <c r="DY150" s="160"/>
      <c r="DZ150" s="160"/>
      <c r="EA150" s="160"/>
      <c r="EB150" s="160"/>
      <c r="EC150" s="160"/>
      <c r="ED150" s="160"/>
      <c r="EE150" s="160"/>
      <c r="EF150" s="160"/>
      <c r="EG150" s="160"/>
      <c r="EH150" s="160"/>
      <c r="EI150" s="160"/>
      <c r="EJ150" s="160"/>
      <c r="EK150" s="160"/>
      <c r="EL150" s="160"/>
      <c r="EM150" s="160"/>
      <c r="EN150" s="160"/>
      <c r="EO150" s="160"/>
      <c r="EP150" s="160"/>
      <c r="EQ150" s="160"/>
      <c r="ER150" s="160"/>
      <c r="ES150" s="160"/>
      <c r="ET150" s="160"/>
      <c r="EU150" s="160"/>
      <c r="EV150" s="160"/>
      <c r="EW150" s="160"/>
      <c r="EX150" s="160"/>
      <c r="EY150" s="160"/>
      <c r="EZ150" s="160"/>
      <c r="FA150" s="160"/>
      <c r="FB150" s="160"/>
      <c r="FC150" s="160"/>
      <c r="FD150" s="160"/>
      <c r="FE150" s="160"/>
      <c r="FF150" s="160"/>
      <c r="FG150" s="160"/>
    </row>
    <row r="151" spans="1:163" s="51" customFormat="1" ht="24.75" customHeight="1" x14ac:dyDescent="0.25">
      <c r="A151" s="105">
        <v>82</v>
      </c>
      <c r="B151" s="195" t="s">
        <v>398</v>
      </c>
      <c r="C151" s="91" t="str">
        <f>HYPERLINK(BP151,BK151)</f>
        <v xml:space="preserve">Finish bake-off products </v>
      </c>
      <c r="D151" s="198">
        <v>195</v>
      </c>
      <c r="E151" s="106" t="s">
        <v>7</v>
      </c>
      <c r="F151" s="198">
        <v>3</v>
      </c>
      <c r="G151" s="198">
        <v>10</v>
      </c>
      <c r="H151" s="198">
        <v>3</v>
      </c>
      <c r="I151" s="106"/>
      <c r="J151" s="198">
        <v>1</v>
      </c>
      <c r="K151" s="106" t="s">
        <v>1</v>
      </c>
      <c r="L151" s="133"/>
      <c r="M151" s="133"/>
      <c r="N151" s="133"/>
      <c r="O151" s="133"/>
      <c r="P151" s="199"/>
      <c r="Q151" s="104"/>
      <c r="R151" s="199"/>
      <c r="S151" s="104"/>
      <c r="T151" s="104"/>
      <c r="U151" s="104"/>
      <c r="V151" s="246"/>
      <c r="W151" s="104"/>
      <c r="X151" s="226">
        <v>1</v>
      </c>
      <c r="Y151" s="227"/>
      <c r="Z151" s="221">
        <v>1</v>
      </c>
      <c r="AA151" s="227"/>
      <c r="AB151" s="235">
        <f>SUM(L151:W151)</f>
        <v>0</v>
      </c>
      <c r="AC151" s="164"/>
      <c r="AD151" s="164"/>
      <c r="AE151" s="164"/>
      <c r="AF151" s="164"/>
      <c r="AG151" s="164"/>
      <c r="AH151" s="164"/>
      <c r="AI151" s="164"/>
      <c r="AJ151" s="164"/>
      <c r="AK151" s="164"/>
      <c r="AL151" s="164"/>
      <c r="AM151" s="164"/>
      <c r="AN151" s="164"/>
      <c r="AO151" s="164"/>
      <c r="AP151" s="164"/>
      <c r="AQ151" s="164"/>
      <c r="AR151" s="164"/>
      <c r="AS151" s="164"/>
      <c r="AT151" s="164"/>
      <c r="AU151" s="164"/>
      <c r="AV151" s="164"/>
      <c r="AW151" s="164"/>
      <c r="AX151" s="164"/>
      <c r="AY151" s="164"/>
      <c r="AZ151" s="164"/>
      <c r="BA151" s="164"/>
      <c r="BB151" s="164"/>
      <c r="BC151" s="164"/>
      <c r="BD151" s="164"/>
      <c r="BE151" s="164"/>
      <c r="BF151" s="160"/>
      <c r="BG151" s="164"/>
      <c r="BH151" s="164"/>
      <c r="BI151" s="164"/>
      <c r="BJ151" s="164"/>
      <c r="BK151" s="200" t="s">
        <v>392</v>
      </c>
      <c r="BL151"/>
      <c r="BM151" s="61" t="s">
        <v>842</v>
      </c>
      <c r="BN151" s="201" t="s">
        <v>605</v>
      </c>
      <c r="BO151" s="164"/>
      <c r="BP151" t="s">
        <v>980</v>
      </c>
      <c r="BQ151" s="164"/>
      <c r="BR151" s="164"/>
      <c r="BS151" s="164"/>
      <c r="BT151" s="165">
        <v>82</v>
      </c>
      <c r="BU151" s="160"/>
      <c r="BV151" s="160"/>
      <c r="BW151" s="160"/>
      <c r="BX151" s="160"/>
      <c r="BY151" s="160"/>
      <c r="BZ151" s="160"/>
      <c r="CA151" s="160"/>
      <c r="CB151" s="160"/>
      <c r="CC151" s="160"/>
      <c r="CD151" s="160"/>
      <c r="CE151" s="160"/>
      <c r="CF151" s="160"/>
      <c r="CG151" s="160"/>
      <c r="CH151" s="160"/>
      <c r="CI151" s="160"/>
      <c r="CJ151" s="160"/>
      <c r="CK151" s="160"/>
      <c r="CL151" s="160"/>
      <c r="CM151" s="160"/>
      <c r="CN151" s="160"/>
      <c r="CO151" s="160"/>
      <c r="CP151" s="160"/>
      <c r="CQ151" s="160"/>
      <c r="CR151" s="160"/>
      <c r="CS151" s="160"/>
      <c r="CT151" s="160"/>
      <c r="CU151" s="160"/>
      <c r="CV151" s="160"/>
      <c r="CW151" s="160"/>
      <c r="CX151" s="160"/>
      <c r="CY151" s="160"/>
      <c r="CZ151" s="160"/>
      <c r="DA151" s="160"/>
      <c r="DB151" s="160"/>
      <c r="DC151" s="160"/>
      <c r="DD151" s="160"/>
      <c r="DE151" s="160"/>
      <c r="DF151" s="160"/>
      <c r="DG151" s="160"/>
      <c r="DH151" s="160"/>
      <c r="DI151" s="160"/>
      <c r="DJ151" s="160"/>
      <c r="DK151" s="160"/>
      <c r="DL151" s="160"/>
      <c r="DM151" s="160"/>
      <c r="DN151" s="160"/>
      <c r="DO151" s="160"/>
      <c r="DP151" s="160"/>
      <c r="DQ151" s="160"/>
      <c r="DR151" s="160"/>
      <c r="DS151" s="160"/>
      <c r="DT151" s="160"/>
      <c r="DU151" s="160"/>
      <c r="DV151" s="160"/>
      <c r="DW151" s="160"/>
      <c r="DX151" s="160"/>
      <c r="DY151" s="160"/>
      <c r="DZ151" s="160"/>
      <c r="EA151" s="160"/>
      <c r="EB151" s="160"/>
      <c r="EC151" s="160"/>
      <c r="ED151" s="160"/>
      <c r="EE151" s="160"/>
      <c r="EF151" s="160"/>
      <c r="EG151" s="160"/>
      <c r="EH151" s="160"/>
      <c r="EI151" s="160"/>
      <c r="EJ151" s="160"/>
      <c r="EK151" s="160"/>
      <c r="EL151" s="160"/>
      <c r="EM151" s="160"/>
      <c r="EN151" s="160"/>
      <c r="EO151" s="160"/>
      <c r="EP151" s="160"/>
      <c r="EQ151" s="160"/>
      <c r="ER151" s="160"/>
      <c r="ES151" s="160"/>
      <c r="ET151" s="160"/>
      <c r="EU151" s="160"/>
      <c r="EV151" s="160"/>
      <c r="EW151" s="160"/>
      <c r="EX151" s="160"/>
      <c r="EY151" s="160"/>
      <c r="EZ151" s="160"/>
      <c r="FA151" s="160"/>
      <c r="FB151" s="160"/>
      <c r="FC151" s="160"/>
      <c r="FD151" s="160"/>
      <c r="FE151" s="160"/>
      <c r="FF151" s="160"/>
      <c r="FG151" s="160"/>
    </row>
    <row r="152" spans="1:163" s="51" customFormat="1" ht="24.75" customHeight="1" x14ac:dyDescent="0.25">
      <c r="A152" s="105">
        <v>76</v>
      </c>
      <c r="B152" s="195" t="s">
        <v>398</v>
      </c>
      <c r="C152" s="91" t="str">
        <f>HYPERLINK(BP152,BK152)</f>
        <v xml:space="preserve">Operate a counter-take away service in food operations </v>
      </c>
      <c r="D152" s="198">
        <v>189</v>
      </c>
      <c r="E152" s="106" t="s">
        <v>7</v>
      </c>
      <c r="F152" s="198">
        <v>2</v>
      </c>
      <c r="G152" s="198">
        <v>4</v>
      </c>
      <c r="H152" s="198">
        <v>2</v>
      </c>
      <c r="I152" s="106"/>
      <c r="J152" s="198">
        <v>1</v>
      </c>
      <c r="K152" s="106" t="s">
        <v>1</v>
      </c>
      <c r="L152" s="134"/>
      <c r="M152" s="134"/>
      <c r="N152" s="134"/>
      <c r="O152" s="134"/>
      <c r="P152" s="104"/>
      <c r="Q152" s="199"/>
      <c r="R152" s="104"/>
      <c r="S152" s="199"/>
      <c r="T152" s="104"/>
      <c r="U152" s="104"/>
      <c r="V152" s="246"/>
      <c r="W152" s="104"/>
      <c r="X152" s="226">
        <v>1</v>
      </c>
      <c r="Y152" s="227"/>
      <c r="Z152" s="221">
        <v>1</v>
      </c>
      <c r="AA152" s="227"/>
      <c r="AB152" s="235">
        <f>SUM(L152:W152)</f>
        <v>0</v>
      </c>
      <c r="AC152" s="164"/>
      <c r="AD152" s="164"/>
      <c r="AE152" s="164"/>
      <c r="AF152" s="164"/>
      <c r="AG152" s="164"/>
      <c r="AH152" s="164"/>
      <c r="AI152" s="164"/>
      <c r="AJ152" s="164"/>
      <c r="AK152" s="164"/>
      <c r="AL152" s="164"/>
      <c r="AM152" s="164"/>
      <c r="AN152" s="164"/>
      <c r="AO152" s="164"/>
      <c r="AP152" s="164"/>
      <c r="AQ152" s="164"/>
      <c r="AR152" s="164"/>
      <c r="AS152" s="164"/>
      <c r="AT152" s="164"/>
      <c r="AU152" s="164"/>
      <c r="AV152" s="164"/>
      <c r="AW152" s="164"/>
      <c r="AX152" s="164"/>
      <c r="AY152" s="164"/>
      <c r="AZ152" s="164"/>
      <c r="BA152" s="164"/>
      <c r="BB152" s="164"/>
      <c r="BC152" s="164"/>
      <c r="BD152" s="164"/>
      <c r="BE152" s="164"/>
      <c r="BF152" s="160"/>
      <c r="BG152" s="164"/>
      <c r="BH152" s="164"/>
      <c r="BI152" s="164"/>
      <c r="BJ152" s="164"/>
      <c r="BK152" s="200" t="s">
        <v>545</v>
      </c>
      <c r="BL152"/>
      <c r="BM152" s="61" t="s">
        <v>842</v>
      </c>
      <c r="BN152" s="201" t="s">
        <v>627</v>
      </c>
      <c r="BO152" s="164"/>
      <c r="BP152" t="s">
        <v>981</v>
      </c>
      <c r="BQ152" s="164"/>
      <c r="BR152" s="164"/>
      <c r="BS152" s="164"/>
      <c r="BT152" s="165">
        <v>76</v>
      </c>
      <c r="BU152" s="160"/>
      <c r="BV152" s="160"/>
      <c r="BW152" s="160"/>
      <c r="BX152" s="160"/>
      <c r="BY152" s="160"/>
      <c r="BZ152" s="160"/>
      <c r="CA152" s="160"/>
      <c r="CB152" s="160"/>
      <c r="CC152" s="160"/>
      <c r="CD152" s="160"/>
      <c r="CE152" s="160"/>
      <c r="CF152" s="160"/>
      <c r="CG152" s="160"/>
      <c r="CH152" s="160"/>
      <c r="CI152" s="160"/>
      <c r="CJ152" s="160"/>
      <c r="CK152" s="160"/>
      <c r="CL152" s="160"/>
      <c r="CM152" s="160"/>
      <c r="CN152" s="160"/>
      <c r="CO152" s="160"/>
      <c r="CP152" s="160"/>
      <c r="CQ152" s="160"/>
      <c r="CR152" s="160"/>
      <c r="CS152" s="160"/>
      <c r="CT152" s="160"/>
      <c r="CU152" s="160"/>
      <c r="CV152" s="160"/>
      <c r="CW152" s="160"/>
      <c r="CX152" s="160"/>
      <c r="CY152" s="160"/>
      <c r="CZ152" s="160"/>
      <c r="DA152" s="160"/>
      <c r="DB152" s="160"/>
      <c r="DC152" s="160"/>
      <c r="DD152" s="160"/>
      <c r="DE152" s="160"/>
      <c r="DF152" s="160"/>
      <c r="DG152" s="160"/>
      <c r="DH152" s="160"/>
      <c r="DI152" s="160"/>
      <c r="DJ152" s="160"/>
      <c r="DK152" s="160"/>
      <c r="DL152" s="160"/>
      <c r="DM152" s="160"/>
      <c r="DN152" s="160"/>
      <c r="DO152" s="160"/>
      <c r="DP152" s="160"/>
      <c r="DQ152" s="160"/>
      <c r="DR152" s="160"/>
      <c r="DS152" s="160"/>
      <c r="DT152" s="160"/>
      <c r="DU152" s="160"/>
      <c r="DV152" s="160"/>
      <c r="DW152" s="160"/>
      <c r="DX152" s="160"/>
      <c r="DY152" s="160"/>
      <c r="DZ152" s="160"/>
      <c r="EA152" s="160"/>
      <c r="EB152" s="160"/>
      <c r="EC152" s="160"/>
      <c r="ED152" s="160"/>
      <c r="EE152" s="160"/>
      <c r="EF152" s="160"/>
      <c r="EG152" s="160"/>
      <c r="EH152" s="160"/>
      <c r="EI152" s="160"/>
      <c r="EJ152" s="160"/>
      <c r="EK152" s="160"/>
      <c r="EL152" s="160"/>
      <c r="EM152" s="160"/>
      <c r="EN152" s="160"/>
      <c r="EO152" s="160"/>
      <c r="EP152" s="160"/>
      <c r="EQ152" s="160"/>
      <c r="ER152" s="160"/>
      <c r="ES152" s="160"/>
      <c r="ET152" s="160"/>
      <c r="EU152" s="160"/>
      <c r="EV152" s="160"/>
      <c r="EW152" s="160"/>
      <c r="EX152" s="160"/>
      <c r="EY152" s="160"/>
      <c r="EZ152" s="160"/>
      <c r="FA152" s="160"/>
      <c r="FB152" s="160"/>
      <c r="FC152" s="160"/>
      <c r="FD152" s="160"/>
      <c r="FE152" s="160"/>
      <c r="FF152" s="160"/>
      <c r="FG152" s="160"/>
    </row>
    <row r="153" spans="1:163" s="106" customFormat="1" ht="33.75" customHeight="1" x14ac:dyDescent="0.25">
      <c r="A153" s="105">
        <v>80</v>
      </c>
      <c r="B153" s="195" t="s">
        <v>398</v>
      </c>
      <c r="C153" s="91" t="str">
        <f>HYPERLINK(BP153,BK153)</f>
        <v xml:space="preserve">Operate a table-tray service in food operations </v>
      </c>
      <c r="D153" s="198">
        <v>193</v>
      </c>
      <c r="E153" s="106" t="s">
        <v>7</v>
      </c>
      <c r="F153" s="198">
        <v>2</v>
      </c>
      <c r="G153" s="198">
        <v>4</v>
      </c>
      <c r="H153" s="198">
        <v>2</v>
      </c>
      <c r="J153" s="198">
        <v>1</v>
      </c>
      <c r="K153" s="106" t="s">
        <v>1</v>
      </c>
      <c r="L153" s="134"/>
      <c r="M153" s="134"/>
      <c r="N153" s="134"/>
      <c r="O153" s="134"/>
      <c r="P153" s="104"/>
      <c r="Q153" s="104"/>
      <c r="R153" s="104"/>
      <c r="S153" s="104"/>
      <c r="T153" s="104"/>
      <c r="U153" s="104"/>
      <c r="V153" s="246"/>
      <c r="W153" s="104"/>
      <c r="X153" s="226">
        <v>1</v>
      </c>
      <c r="Y153" s="227"/>
      <c r="Z153" s="221">
        <v>1</v>
      </c>
      <c r="AA153" s="227"/>
      <c r="AB153" s="235">
        <f>SUM(L153:W153)</f>
        <v>0</v>
      </c>
      <c r="AC153" s="164"/>
      <c r="AD153" s="164"/>
      <c r="AE153" s="164"/>
      <c r="AF153" s="164"/>
      <c r="AG153" s="164"/>
      <c r="AH153" s="164"/>
      <c r="AI153" s="164"/>
      <c r="AJ153" s="164"/>
      <c r="AK153" s="164"/>
      <c r="AL153" s="164"/>
      <c r="AM153" s="164"/>
      <c r="AN153" s="164"/>
      <c r="AO153" s="164"/>
      <c r="AP153" s="164"/>
      <c r="AQ153" s="164"/>
      <c r="AR153" s="164"/>
      <c r="AS153" s="164"/>
      <c r="AT153" s="164"/>
      <c r="AU153" s="164"/>
      <c r="AV153" s="164"/>
      <c r="AW153" s="164"/>
      <c r="AX153" s="164"/>
      <c r="AY153" s="164"/>
      <c r="AZ153" s="164"/>
      <c r="BA153" s="164"/>
      <c r="BB153" s="164"/>
      <c r="BC153" s="164"/>
      <c r="BD153" s="164"/>
      <c r="BE153" s="164"/>
      <c r="BF153" s="160"/>
      <c r="BG153" s="164"/>
      <c r="BH153" s="164"/>
      <c r="BI153" s="164"/>
      <c r="BJ153" s="164"/>
      <c r="BK153" s="200" t="s">
        <v>542</v>
      </c>
      <c r="BL153"/>
      <c r="BM153" s="61" t="s">
        <v>842</v>
      </c>
      <c r="BN153" s="201" t="s">
        <v>620</v>
      </c>
      <c r="BO153" s="164"/>
      <c r="BP153" t="s">
        <v>982</v>
      </c>
      <c r="BQ153" s="164"/>
      <c r="BR153" s="164"/>
      <c r="BS153" s="164"/>
      <c r="BT153" s="165">
        <v>80</v>
      </c>
      <c r="BU153" s="160"/>
      <c r="BV153" s="160"/>
      <c r="BW153" s="160"/>
      <c r="BX153" s="160"/>
      <c r="BY153" s="160"/>
      <c r="BZ153" s="160"/>
      <c r="CA153" s="160"/>
      <c r="CB153" s="160"/>
      <c r="CC153" s="160"/>
      <c r="CD153" s="160"/>
      <c r="CE153" s="160"/>
      <c r="CF153" s="160"/>
      <c r="CG153" s="160"/>
      <c r="CH153" s="160"/>
      <c r="CI153" s="160"/>
      <c r="CJ153" s="160"/>
      <c r="CK153" s="160"/>
      <c r="CL153" s="160"/>
      <c r="CM153" s="160"/>
      <c r="CN153" s="160"/>
      <c r="CO153" s="160"/>
      <c r="CP153" s="160"/>
      <c r="CQ153" s="160"/>
      <c r="CR153" s="160"/>
      <c r="CS153" s="160"/>
      <c r="CT153" s="160"/>
      <c r="CU153" s="160"/>
      <c r="CV153" s="160"/>
      <c r="CW153" s="160"/>
      <c r="CX153" s="160"/>
      <c r="CY153" s="160"/>
      <c r="CZ153" s="160"/>
      <c r="DA153" s="160"/>
      <c r="DB153" s="160"/>
      <c r="DC153" s="160"/>
      <c r="DD153" s="160"/>
      <c r="DE153" s="160"/>
      <c r="DF153" s="160"/>
      <c r="DG153" s="160"/>
      <c r="DH153" s="160"/>
      <c r="DI153" s="160"/>
      <c r="DJ153" s="160"/>
      <c r="DK153" s="160"/>
      <c r="DL153" s="160"/>
      <c r="DM153" s="160"/>
      <c r="DN153" s="160"/>
      <c r="DO153" s="160"/>
      <c r="DP153" s="160"/>
      <c r="DQ153" s="160"/>
      <c r="DR153" s="160"/>
      <c r="DS153" s="160"/>
      <c r="DT153" s="160"/>
      <c r="DU153" s="160"/>
      <c r="DV153" s="160"/>
      <c r="DW153" s="160"/>
      <c r="DX153" s="160"/>
      <c r="DY153" s="160"/>
      <c r="DZ153" s="160"/>
      <c r="EA153" s="160"/>
      <c r="EB153" s="160"/>
      <c r="EC153" s="160"/>
      <c r="ED153" s="160"/>
      <c r="EE153" s="160"/>
      <c r="EF153" s="160"/>
      <c r="EG153" s="160"/>
      <c r="EH153" s="160"/>
      <c r="EI153" s="160"/>
      <c r="EJ153" s="160"/>
      <c r="EK153" s="160"/>
      <c r="EL153" s="160"/>
      <c r="EM153" s="160"/>
      <c r="EN153" s="160"/>
      <c r="EO153" s="160"/>
      <c r="EP153" s="160"/>
      <c r="EQ153" s="160"/>
      <c r="ER153" s="160"/>
      <c r="ES153" s="160"/>
      <c r="ET153" s="160"/>
      <c r="EU153" s="160"/>
      <c r="EV153" s="160"/>
      <c r="EW153" s="160"/>
      <c r="EX153" s="160"/>
      <c r="EY153" s="160"/>
      <c r="EZ153" s="160"/>
      <c r="FA153" s="160"/>
      <c r="FB153" s="160"/>
      <c r="FC153" s="160"/>
      <c r="FD153" s="160"/>
      <c r="FE153" s="160"/>
      <c r="FF153" s="160"/>
      <c r="FG153" s="160"/>
    </row>
    <row r="154" spans="1:163" s="106" customFormat="1" ht="33.75" customHeight="1" x14ac:dyDescent="0.25">
      <c r="A154" s="105">
        <v>71</v>
      </c>
      <c r="B154" s="195" t="s">
        <v>398</v>
      </c>
      <c r="C154" s="91" t="str">
        <f>HYPERLINK(BP154,BK154)</f>
        <v xml:space="preserve">Prepare ingredients and store fillings and toppings in food manufacture </v>
      </c>
      <c r="D154" s="198">
        <v>178</v>
      </c>
      <c r="E154" s="106" t="s">
        <v>7</v>
      </c>
      <c r="F154" s="198">
        <v>3</v>
      </c>
      <c r="G154" s="198">
        <v>25</v>
      </c>
      <c r="H154" s="198">
        <v>3</v>
      </c>
      <c r="J154" s="198">
        <v>1</v>
      </c>
      <c r="K154" s="106" t="s">
        <v>1</v>
      </c>
      <c r="L154" s="134"/>
      <c r="M154" s="134"/>
      <c r="N154" s="134"/>
      <c r="O154" s="134"/>
      <c r="P154" s="104"/>
      <c r="Q154" s="199"/>
      <c r="R154" s="104"/>
      <c r="S154" s="199"/>
      <c r="T154" s="104"/>
      <c r="U154" s="104"/>
      <c r="V154" s="246"/>
      <c r="W154" s="104"/>
      <c r="X154" s="226">
        <v>1</v>
      </c>
      <c r="Y154" s="227"/>
      <c r="Z154" s="221">
        <v>1</v>
      </c>
      <c r="AA154" s="227"/>
      <c r="AB154" s="235">
        <f>SUM(L154:W154)</f>
        <v>0</v>
      </c>
      <c r="AC154" s="164"/>
      <c r="AD154" s="164"/>
      <c r="AE154" s="164"/>
      <c r="AF154" s="164"/>
      <c r="AG154" s="164"/>
      <c r="AH154" s="164"/>
      <c r="AI154" s="164"/>
      <c r="AJ154" s="164"/>
      <c r="AK154" s="164"/>
      <c r="AL154" s="164"/>
      <c r="AM154" s="164"/>
      <c r="AN154" s="164"/>
      <c r="AO154" s="164"/>
      <c r="AP154" s="164"/>
      <c r="AQ154" s="164"/>
      <c r="AR154" s="164"/>
      <c r="AS154" s="164"/>
      <c r="AT154" s="164"/>
      <c r="AU154" s="164"/>
      <c r="AV154" s="164"/>
      <c r="AW154" s="164"/>
      <c r="AX154" s="164"/>
      <c r="AY154" s="164"/>
      <c r="AZ154" s="164"/>
      <c r="BA154" s="164"/>
      <c r="BB154" s="164"/>
      <c r="BC154" s="164"/>
      <c r="BD154" s="164"/>
      <c r="BE154" s="164"/>
      <c r="BF154" s="160"/>
      <c r="BG154" s="164"/>
      <c r="BH154" s="164"/>
      <c r="BI154" s="164"/>
      <c r="BJ154" s="164"/>
      <c r="BK154" s="200" t="s">
        <v>389</v>
      </c>
      <c r="BL154"/>
      <c r="BM154" s="61" t="s">
        <v>842</v>
      </c>
      <c r="BN154" s="201" t="s">
        <v>614</v>
      </c>
      <c r="BO154" s="164"/>
      <c r="BP154" t="s">
        <v>983</v>
      </c>
      <c r="BQ154" s="164"/>
      <c r="BR154" s="164"/>
      <c r="BS154" s="164"/>
      <c r="BT154" s="165">
        <v>71</v>
      </c>
      <c r="BU154" s="160"/>
      <c r="BV154" s="160"/>
      <c r="BW154" s="160"/>
      <c r="BX154" s="160"/>
      <c r="BY154" s="160"/>
      <c r="BZ154" s="160"/>
      <c r="CA154" s="160"/>
      <c r="CB154" s="160"/>
      <c r="CC154" s="160"/>
      <c r="CD154" s="160"/>
      <c r="CE154" s="160"/>
      <c r="CF154" s="160"/>
      <c r="CG154" s="160"/>
      <c r="CH154" s="160"/>
      <c r="CI154" s="160"/>
      <c r="CJ154" s="160"/>
      <c r="CK154" s="160"/>
      <c r="CL154" s="160"/>
      <c r="CM154" s="160"/>
      <c r="CN154" s="160"/>
      <c r="CO154" s="160"/>
      <c r="CP154" s="160"/>
      <c r="CQ154" s="160"/>
      <c r="CR154" s="160"/>
      <c r="CS154" s="160"/>
      <c r="CT154" s="160"/>
      <c r="CU154" s="160"/>
      <c r="CV154" s="160"/>
      <c r="CW154" s="160"/>
      <c r="CX154" s="160"/>
      <c r="CY154" s="160"/>
      <c r="CZ154" s="160"/>
      <c r="DA154" s="160"/>
      <c r="DB154" s="160"/>
      <c r="DC154" s="160"/>
      <c r="DD154" s="160"/>
      <c r="DE154" s="160"/>
      <c r="DF154" s="160"/>
      <c r="DG154" s="160"/>
      <c r="DH154" s="160"/>
      <c r="DI154" s="160"/>
      <c r="DJ154" s="160"/>
      <c r="DK154" s="160"/>
      <c r="DL154" s="160"/>
      <c r="DM154" s="160"/>
      <c r="DN154" s="160"/>
      <c r="DO154" s="160"/>
      <c r="DP154" s="160"/>
      <c r="DQ154" s="160"/>
      <c r="DR154" s="160"/>
      <c r="DS154" s="160"/>
      <c r="DT154" s="160"/>
      <c r="DU154" s="160"/>
      <c r="DV154" s="160"/>
      <c r="DW154" s="160"/>
      <c r="DX154" s="160"/>
      <c r="DY154" s="160"/>
      <c r="DZ154" s="160"/>
      <c r="EA154" s="160"/>
      <c r="EB154" s="160"/>
      <c r="EC154" s="160"/>
      <c r="ED154" s="160"/>
      <c r="EE154" s="160"/>
      <c r="EF154" s="160"/>
      <c r="EG154" s="160"/>
      <c r="EH154" s="160"/>
      <c r="EI154" s="160"/>
      <c r="EJ154" s="160"/>
      <c r="EK154" s="160"/>
      <c r="EL154" s="160"/>
      <c r="EM154" s="160"/>
      <c r="EN154" s="160"/>
      <c r="EO154" s="160"/>
      <c r="EP154" s="160"/>
      <c r="EQ154" s="160"/>
      <c r="ER154" s="160"/>
      <c r="ES154" s="160"/>
      <c r="ET154" s="160"/>
      <c r="EU154" s="160"/>
      <c r="EV154" s="160"/>
      <c r="EW154" s="160"/>
      <c r="EX154" s="160"/>
      <c r="EY154" s="160"/>
      <c r="EZ154" s="160"/>
      <c r="FA154" s="160"/>
      <c r="FB154" s="160"/>
      <c r="FC154" s="160"/>
      <c r="FD154" s="160"/>
      <c r="FE154" s="160"/>
      <c r="FF154" s="160"/>
      <c r="FG154" s="160"/>
    </row>
    <row r="155" spans="1:163" s="106" customFormat="1" ht="33.75" customHeight="1" x14ac:dyDescent="0.25">
      <c r="A155" s="105">
        <v>74</v>
      </c>
      <c r="B155" s="195" t="s">
        <v>398</v>
      </c>
      <c r="C155" s="91" t="str">
        <f>HYPERLINK(BP155,BK155)</f>
        <v xml:space="preserve">Prepare to operate a counter-take away service in food operations </v>
      </c>
      <c r="D155" s="198">
        <v>187</v>
      </c>
      <c r="E155" s="106" t="s">
        <v>7</v>
      </c>
      <c r="F155" s="198">
        <v>2</v>
      </c>
      <c r="G155" s="198">
        <v>4</v>
      </c>
      <c r="H155" s="198">
        <v>2</v>
      </c>
      <c r="J155" s="198">
        <v>1</v>
      </c>
      <c r="K155" s="106" t="s">
        <v>1</v>
      </c>
      <c r="L155" s="134"/>
      <c r="M155" s="134"/>
      <c r="N155" s="134"/>
      <c r="O155" s="134"/>
      <c r="P155" s="104"/>
      <c r="Q155" s="199"/>
      <c r="R155" s="104"/>
      <c r="S155" s="199"/>
      <c r="T155" s="104"/>
      <c r="U155" s="104"/>
      <c r="V155" s="246"/>
      <c r="W155" s="104"/>
      <c r="X155" s="226">
        <v>1</v>
      </c>
      <c r="Y155" s="227"/>
      <c r="Z155" s="221">
        <v>1</v>
      </c>
      <c r="AA155" s="227"/>
      <c r="AB155" s="235">
        <f>SUM(L155:W155)</f>
        <v>0</v>
      </c>
      <c r="AC155" s="164"/>
      <c r="AD155" s="164"/>
      <c r="AE155" s="164"/>
      <c r="AF155" s="164"/>
      <c r="AG155" s="164"/>
      <c r="AH155" s="164"/>
      <c r="AI155" s="164"/>
      <c r="AJ155" s="164"/>
      <c r="AK155" s="164"/>
      <c r="AL155" s="164"/>
      <c r="AM155" s="164"/>
      <c r="AN155" s="164"/>
      <c r="AO155" s="164"/>
      <c r="AP155" s="164"/>
      <c r="AQ155" s="164"/>
      <c r="AR155" s="164"/>
      <c r="AS155" s="164"/>
      <c r="AT155" s="164"/>
      <c r="AU155" s="164"/>
      <c r="AV155" s="164"/>
      <c r="AW155" s="164"/>
      <c r="AX155" s="164"/>
      <c r="AY155" s="164"/>
      <c r="AZ155" s="164"/>
      <c r="BA155" s="164"/>
      <c r="BB155" s="164"/>
      <c r="BC155" s="164"/>
      <c r="BD155" s="164"/>
      <c r="BE155" s="164"/>
      <c r="BF155" s="160"/>
      <c r="BG155" s="164"/>
      <c r="BH155" s="164"/>
      <c r="BI155" s="164"/>
      <c r="BJ155" s="164"/>
      <c r="BK155" s="200" t="s">
        <v>543</v>
      </c>
      <c r="BL155"/>
      <c r="BM155" s="61" t="s">
        <v>842</v>
      </c>
      <c r="BN155" s="201" t="s">
        <v>625</v>
      </c>
      <c r="BO155" s="164"/>
      <c r="BP155" t="s">
        <v>984</v>
      </c>
      <c r="BQ155" s="164"/>
      <c r="BR155" s="164"/>
      <c r="BS155" s="164"/>
      <c r="BT155" s="165">
        <v>74</v>
      </c>
      <c r="BU155" s="160"/>
      <c r="BV155" s="160"/>
      <c r="BW155" s="160"/>
      <c r="BX155" s="160"/>
      <c r="BY155" s="160"/>
      <c r="BZ155" s="160"/>
      <c r="CA155" s="160"/>
      <c r="CB155" s="160"/>
      <c r="CC155" s="160"/>
      <c r="CD155" s="160"/>
      <c r="CE155" s="160"/>
      <c r="CF155" s="160"/>
      <c r="CG155" s="160"/>
      <c r="CH155" s="160"/>
      <c r="CI155" s="160"/>
      <c r="CJ155" s="160"/>
      <c r="CK155" s="160"/>
      <c r="CL155" s="160"/>
      <c r="CM155" s="160"/>
      <c r="CN155" s="160"/>
      <c r="CO155" s="160"/>
      <c r="CP155" s="160"/>
      <c r="CQ155" s="160"/>
      <c r="CR155" s="160"/>
      <c r="CS155" s="160"/>
      <c r="CT155" s="160"/>
      <c r="CU155" s="160"/>
      <c r="CV155" s="160"/>
      <c r="CW155" s="160"/>
      <c r="CX155" s="160"/>
      <c r="CY155" s="160"/>
      <c r="CZ155" s="160"/>
      <c r="DA155" s="160"/>
      <c r="DB155" s="160"/>
      <c r="DC155" s="160"/>
      <c r="DD155" s="160"/>
      <c r="DE155" s="160"/>
      <c r="DF155" s="160"/>
      <c r="DG155" s="160"/>
      <c r="DH155" s="160"/>
      <c r="DI155" s="160"/>
      <c r="DJ155" s="160"/>
      <c r="DK155" s="160"/>
      <c r="DL155" s="160"/>
      <c r="DM155" s="160"/>
      <c r="DN155" s="160"/>
      <c r="DO155" s="160"/>
      <c r="DP155" s="160"/>
      <c r="DQ155" s="160"/>
      <c r="DR155" s="160"/>
      <c r="DS155" s="160"/>
      <c r="DT155" s="160"/>
      <c r="DU155" s="160"/>
      <c r="DV155" s="160"/>
      <c r="DW155" s="160"/>
      <c r="DX155" s="160"/>
      <c r="DY155" s="160"/>
      <c r="DZ155" s="160"/>
      <c r="EA155" s="160"/>
      <c r="EB155" s="160"/>
      <c r="EC155" s="160"/>
      <c r="ED155" s="160"/>
      <c r="EE155" s="160"/>
      <c r="EF155" s="160"/>
      <c r="EG155" s="160"/>
      <c r="EH155" s="160"/>
      <c r="EI155" s="160"/>
      <c r="EJ155" s="160"/>
      <c r="EK155" s="160"/>
      <c r="EL155" s="160"/>
      <c r="EM155" s="160"/>
      <c r="EN155" s="160"/>
      <c r="EO155" s="160"/>
      <c r="EP155" s="160"/>
      <c r="EQ155" s="160"/>
      <c r="ER155" s="160"/>
      <c r="ES155" s="160"/>
      <c r="ET155" s="160"/>
      <c r="EU155" s="160"/>
      <c r="EV155" s="160"/>
      <c r="EW155" s="160"/>
      <c r="EX155" s="160"/>
      <c r="EY155" s="160"/>
      <c r="EZ155" s="160"/>
      <c r="FA155" s="160"/>
      <c r="FB155" s="160"/>
      <c r="FC155" s="160"/>
      <c r="FD155" s="160"/>
      <c r="FE155" s="160"/>
      <c r="FF155" s="160"/>
      <c r="FG155" s="160"/>
    </row>
    <row r="156" spans="1:163" s="106" customFormat="1" ht="33.75" customHeight="1" x14ac:dyDescent="0.25">
      <c r="A156" s="105">
        <v>78</v>
      </c>
      <c r="B156" s="195" t="s">
        <v>398</v>
      </c>
      <c r="C156" s="91" t="str">
        <f>HYPERLINK(BP156,BK156)</f>
        <v xml:space="preserve">Prepare to operate a table-tray service in food operations </v>
      </c>
      <c r="D156" s="198">
        <v>191</v>
      </c>
      <c r="E156" s="106" t="s">
        <v>7</v>
      </c>
      <c r="F156" s="198">
        <v>2</v>
      </c>
      <c r="G156" s="198">
        <v>4</v>
      </c>
      <c r="H156" s="198">
        <v>2</v>
      </c>
      <c r="J156" s="198">
        <v>1</v>
      </c>
      <c r="K156" s="106" t="s">
        <v>1</v>
      </c>
      <c r="L156" s="134"/>
      <c r="M156" s="134"/>
      <c r="N156" s="134"/>
      <c r="O156" s="134"/>
      <c r="P156" s="104"/>
      <c r="Q156" s="199"/>
      <c r="R156" s="104"/>
      <c r="S156" s="199"/>
      <c r="T156" s="104"/>
      <c r="U156" s="104"/>
      <c r="V156" s="246"/>
      <c r="W156" s="104"/>
      <c r="X156" s="226">
        <v>1</v>
      </c>
      <c r="Y156" s="227"/>
      <c r="Z156" s="221">
        <v>1</v>
      </c>
      <c r="AA156" s="227"/>
      <c r="AB156" s="235">
        <f>SUM(L156:W156)</f>
        <v>0</v>
      </c>
      <c r="AC156" s="164"/>
      <c r="AD156" s="164"/>
      <c r="AE156" s="164"/>
      <c r="AF156" s="164"/>
      <c r="AG156" s="164"/>
      <c r="AH156" s="164"/>
      <c r="AI156" s="164"/>
      <c r="AJ156" s="164"/>
      <c r="AK156" s="164"/>
      <c r="AL156" s="164"/>
      <c r="AM156" s="164"/>
      <c r="AN156" s="164"/>
      <c r="AO156" s="164"/>
      <c r="AP156" s="164"/>
      <c r="AQ156" s="164"/>
      <c r="AR156" s="164"/>
      <c r="AS156" s="164"/>
      <c r="AT156" s="164"/>
      <c r="AU156" s="164"/>
      <c r="AV156" s="164"/>
      <c r="AW156" s="164"/>
      <c r="AX156" s="164"/>
      <c r="AY156" s="164"/>
      <c r="AZ156" s="164"/>
      <c r="BA156" s="164"/>
      <c r="BB156" s="164"/>
      <c r="BC156" s="164"/>
      <c r="BD156" s="164"/>
      <c r="BE156" s="164"/>
      <c r="BF156" s="160"/>
      <c r="BG156" s="164"/>
      <c r="BH156" s="164"/>
      <c r="BI156" s="164"/>
      <c r="BJ156" s="164"/>
      <c r="BK156" s="200" t="s">
        <v>540</v>
      </c>
      <c r="BL156"/>
      <c r="BM156" s="61" t="s">
        <v>842</v>
      </c>
      <c r="BN156" s="201" t="s">
        <v>618</v>
      </c>
      <c r="BO156" s="164"/>
      <c r="BP156" t="s">
        <v>985</v>
      </c>
      <c r="BQ156" s="164"/>
      <c r="BR156" s="164"/>
      <c r="BS156" s="164"/>
      <c r="BT156" s="165">
        <v>78</v>
      </c>
      <c r="BU156" s="160"/>
      <c r="BV156" s="160"/>
      <c r="BW156" s="160"/>
      <c r="BX156" s="160"/>
      <c r="BY156" s="160"/>
      <c r="BZ156" s="160"/>
      <c r="CA156" s="160"/>
      <c r="CB156" s="160"/>
      <c r="CC156" s="160"/>
      <c r="CD156" s="160"/>
      <c r="CE156" s="160"/>
      <c r="CF156" s="160"/>
      <c r="CG156" s="160"/>
      <c r="CH156" s="160"/>
      <c r="CI156" s="160"/>
      <c r="CJ156" s="160"/>
      <c r="CK156" s="160"/>
      <c r="CL156" s="160"/>
      <c r="CM156" s="160"/>
      <c r="CN156" s="160"/>
      <c r="CO156" s="160"/>
      <c r="CP156" s="160"/>
      <c r="CQ156" s="160"/>
      <c r="CR156" s="160"/>
      <c r="CS156" s="160"/>
      <c r="CT156" s="160"/>
      <c r="CU156" s="160"/>
      <c r="CV156" s="160"/>
      <c r="CW156" s="160"/>
      <c r="CX156" s="160"/>
      <c r="CY156" s="160"/>
      <c r="CZ156" s="160"/>
      <c r="DA156" s="160"/>
      <c r="DB156" s="160"/>
      <c r="DC156" s="160"/>
      <c r="DD156" s="160"/>
      <c r="DE156" s="160"/>
      <c r="DF156" s="160"/>
      <c r="DG156" s="160"/>
      <c r="DH156" s="160"/>
      <c r="DI156" s="160"/>
      <c r="DJ156" s="160"/>
      <c r="DK156" s="160"/>
      <c r="DL156" s="160"/>
      <c r="DM156" s="160"/>
      <c r="DN156" s="160"/>
      <c r="DO156" s="160"/>
      <c r="DP156" s="160"/>
      <c r="DQ156" s="160"/>
      <c r="DR156" s="160"/>
      <c r="DS156" s="160"/>
      <c r="DT156" s="160"/>
      <c r="DU156" s="160"/>
      <c r="DV156" s="160"/>
      <c r="DW156" s="160"/>
      <c r="DX156" s="160"/>
      <c r="DY156" s="160"/>
      <c r="DZ156" s="160"/>
      <c r="EA156" s="160"/>
      <c r="EB156" s="160"/>
      <c r="EC156" s="160"/>
      <c r="ED156" s="160"/>
      <c r="EE156" s="160"/>
      <c r="EF156" s="160"/>
      <c r="EG156" s="160"/>
      <c r="EH156" s="160"/>
      <c r="EI156" s="160"/>
      <c r="EJ156" s="160"/>
      <c r="EK156" s="160"/>
      <c r="EL156" s="160"/>
      <c r="EM156" s="160"/>
      <c r="EN156" s="160"/>
      <c r="EO156" s="160"/>
      <c r="EP156" s="160"/>
      <c r="EQ156" s="160"/>
      <c r="ER156" s="160"/>
      <c r="ES156" s="160"/>
      <c r="ET156" s="160"/>
      <c r="EU156" s="160"/>
      <c r="EV156" s="160"/>
      <c r="EW156" s="160"/>
      <c r="EX156" s="160"/>
      <c r="EY156" s="160"/>
      <c r="EZ156" s="160"/>
      <c r="FA156" s="160"/>
      <c r="FB156" s="160"/>
      <c r="FC156" s="160"/>
      <c r="FD156" s="160"/>
      <c r="FE156" s="160"/>
      <c r="FF156" s="160"/>
      <c r="FG156" s="160"/>
    </row>
    <row r="157" spans="1:163" s="106" customFormat="1" ht="33.75" customHeight="1" x14ac:dyDescent="0.25">
      <c r="A157" s="105">
        <v>160</v>
      </c>
      <c r="B157" s="195" t="s">
        <v>398</v>
      </c>
      <c r="C157" s="91" t="str">
        <f>HYPERLINK(BP157,BK157)</f>
        <v>Principles of clean in place (CIP) in food operations</v>
      </c>
      <c r="D157" s="115"/>
      <c r="E157" s="106" t="s">
        <v>7</v>
      </c>
      <c r="F157" s="115">
        <v>1</v>
      </c>
      <c r="G157" s="115">
        <v>8</v>
      </c>
      <c r="H157" s="211"/>
      <c r="I157" s="211">
        <v>1</v>
      </c>
      <c r="J157" s="212"/>
      <c r="K157" s="213"/>
      <c r="L157" s="135">
        <v>1</v>
      </c>
      <c r="M157" s="135"/>
      <c r="N157" s="135"/>
      <c r="O157" s="133"/>
      <c r="P157" s="116"/>
      <c r="Q157" s="116"/>
      <c r="R157" s="116"/>
      <c r="S157" s="116"/>
      <c r="T157" s="116"/>
      <c r="U157" s="116"/>
      <c r="V157" s="247"/>
      <c r="W157" s="116"/>
      <c r="X157" s="226">
        <v>1</v>
      </c>
      <c r="Y157" s="228"/>
      <c r="Z157" s="228"/>
      <c r="AA157" s="221">
        <v>1</v>
      </c>
      <c r="AB157" s="235">
        <f>SUM(L157:W157)</f>
        <v>1</v>
      </c>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60"/>
      <c r="BG157" s="12"/>
      <c r="BH157" s="12"/>
      <c r="BI157" s="12"/>
      <c r="BJ157" s="12"/>
      <c r="BK157" s="159" t="s">
        <v>515</v>
      </c>
      <c r="BL157"/>
      <c r="BM157" s="61" t="s">
        <v>842</v>
      </c>
      <c r="BN157" t="s">
        <v>632</v>
      </c>
      <c r="BO157" s="12"/>
      <c r="BP157" t="s">
        <v>986</v>
      </c>
      <c r="BQ157" s="12"/>
      <c r="BR157" s="12"/>
      <c r="BS157" s="12"/>
      <c r="BT157" s="165">
        <v>91</v>
      </c>
      <c r="BU157" s="160"/>
      <c r="BV157" s="160"/>
      <c r="BW157" s="160"/>
      <c r="BX157" s="160"/>
      <c r="BY157" s="160"/>
      <c r="BZ157" s="160"/>
      <c r="CA157" s="160"/>
      <c r="CB157" s="160"/>
      <c r="CC157" s="160"/>
      <c r="CD157" s="160"/>
      <c r="CE157" s="160"/>
      <c r="CF157" s="160"/>
      <c r="CG157" s="160"/>
      <c r="CH157" s="160"/>
      <c r="CI157" s="160"/>
      <c r="CJ157" s="160"/>
      <c r="CK157" s="160"/>
      <c r="CL157" s="160"/>
      <c r="CM157" s="160"/>
      <c r="CN157" s="160"/>
      <c r="CO157" s="160"/>
      <c r="CP157" s="160"/>
      <c r="CQ157" s="160"/>
      <c r="CR157" s="160"/>
      <c r="CS157" s="160"/>
      <c r="CT157" s="160"/>
      <c r="CU157" s="160"/>
      <c r="CV157" s="160"/>
      <c r="CW157" s="160"/>
      <c r="CX157" s="160"/>
      <c r="CY157" s="160"/>
      <c r="CZ157" s="160"/>
      <c r="DA157" s="160"/>
      <c r="DB157" s="160"/>
      <c r="DC157" s="160"/>
      <c r="DD157" s="160"/>
      <c r="DE157" s="160"/>
      <c r="DF157" s="160"/>
      <c r="DG157" s="160"/>
      <c r="DH157" s="160"/>
      <c r="DI157" s="160"/>
      <c r="DJ157" s="160"/>
      <c r="DK157" s="160"/>
      <c r="DL157" s="160"/>
      <c r="DM157" s="160"/>
      <c r="DN157" s="160"/>
      <c r="DO157" s="160"/>
      <c r="DP157" s="160"/>
      <c r="DQ157" s="160"/>
      <c r="DR157" s="160"/>
      <c r="DS157" s="160"/>
      <c r="DT157" s="160"/>
      <c r="DU157" s="160"/>
      <c r="DV157" s="160"/>
      <c r="DW157" s="160"/>
      <c r="DX157" s="160"/>
      <c r="DY157" s="160"/>
      <c r="DZ157" s="160"/>
      <c r="EA157" s="160"/>
      <c r="EB157" s="160"/>
      <c r="EC157" s="160"/>
      <c r="ED157" s="160"/>
      <c r="EE157" s="160"/>
      <c r="EF157" s="160"/>
      <c r="EG157" s="160"/>
      <c r="EH157" s="160"/>
      <c r="EI157" s="160"/>
      <c r="EJ157" s="160"/>
      <c r="EK157" s="160"/>
      <c r="EL157" s="160"/>
      <c r="EM157" s="160"/>
      <c r="EN157" s="160"/>
      <c r="EO157" s="160"/>
      <c r="EP157" s="160"/>
      <c r="EQ157" s="160"/>
      <c r="ER157" s="160"/>
      <c r="ES157" s="160"/>
      <c r="ET157" s="160"/>
      <c r="EU157" s="160"/>
      <c r="EV157" s="160"/>
      <c r="EW157" s="160"/>
      <c r="EX157" s="160"/>
      <c r="EY157" s="160"/>
      <c r="EZ157" s="160"/>
      <c r="FA157" s="160"/>
      <c r="FB157" s="160"/>
      <c r="FC157" s="160"/>
      <c r="FD157" s="160"/>
      <c r="FE157" s="160"/>
      <c r="FF157" s="160"/>
      <c r="FG157" s="160"/>
    </row>
    <row r="158" spans="1:163" s="106" customFormat="1" ht="33.75" customHeight="1" x14ac:dyDescent="0.25">
      <c r="A158" s="105">
        <v>159</v>
      </c>
      <c r="B158" s="195" t="s">
        <v>398</v>
      </c>
      <c r="C158" s="91" t="str">
        <f>HYPERLINK(BP158,BK158)</f>
        <v>Principles of food safety for manufacturing</v>
      </c>
      <c r="D158" s="115"/>
      <c r="E158" s="106" t="s">
        <v>7</v>
      </c>
      <c r="F158" s="115">
        <v>1</v>
      </c>
      <c r="G158" s="115">
        <v>9</v>
      </c>
      <c r="H158" s="211"/>
      <c r="I158" s="211">
        <v>1</v>
      </c>
      <c r="J158" s="212"/>
      <c r="K158" s="213"/>
      <c r="L158" s="135">
        <v>1</v>
      </c>
      <c r="M158" s="135"/>
      <c r="N158" s="135"/>
      <c r="O158" s="135"/>
      <c r="P158" s="116"/>
      <c r="Q158" s="116"/>
      <c r="R158" s="116"/>
      <c r="S158" s="116"/>
      <c r="T158" s="116"/>
      <c r="U158" s="116"/>
      <c r="V158" s="247"/>
      <c r="W158" s="116"/>
      <c r="X158" s="226">
        <v>1</v>
      </c>
      <c r="Y158" s="228"/>
      <c r="Z158" s="228"/>
      <c r="AA158" s="221">
        <v>1</v>
      </c>
      <c r="AB158" s="235">
        <f>SUM(L158:W158)</f>
        <v>1</v>
      </c>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60"/>
      <c r="BG158" s="12"/>
      <c r="BH158" s="12"/>
      <c r="BI158" s="12"/>
      <c r="BJ158" s="12"/>
      <c r="BK158" s="159" t="s">
        <v>514</v>
      </c>
      <c r="BL158"/>
      <c r="BM158" s="61" t="s">
        <v>842</v>
      </c>
      <c r="BN158" t="s">
        <v>657</v>
      </c>
      <c r="BO158" s="12"/>
      <c r="BP158" t="s">
        <v>987</v>
      </c>
      <c r="BQ158" s="12"/>
      <c r="BR158" s="12"/>
      <c r="BS158" s="12"/>
      <c r="BT158" s="165">
        <v>89</v>
      </c>
      <c r="BU158" s="160"/>
      <c r="BV158" s="160"/>
      <c r="BW158" s="160"/>
      <c r="BX158" s="160"/>
      <c r="BY158" s="160"/>
      <c r="BZ158" s="160"/>
      <c r="CA158" s="160"/>
      <c r="CB158" s="160"/>
      <c r="CC158" s="160"/>
      <c r="CD158" s="160"/>
      <c r="CE158" s="160"/>
      <c r="CF158" s="160"/>
      <c r="CG158" s="160"/>
      <c r="CH158" s="160"/>
      <c r="CI158" s="160"/>
      <c r="CJ158" s="160"/>
      <c r="CK158" s="160"/>
      <c r="CL158" s="160"/>
      <c r="CM158" s="160"/>
      <c r="CN158" s="160"/>
      <c r="CO158" s="160"/>
      <c r="CP158" s="160"/>
      <c r="CQ158" s="160"/>
      <c r="CR158" s="160"/>
      <c r="CS158" s="160"/>
      <c r="CT158" s="160"/>
      <c r="CU158" s="160"/>
      <c r="CV158" s="160"/>
      <c r="CW158" s="160"/>
      <c r="CX158" s="160"/>
      <c r="CY158" s="160"/>
      <c r="CZ158" s="160"/>
      <c r="DA158" s="160"/>
      <c r="DB158" s="160"/>
      <c r="DC158" s="160"/>
      <c r="DD158" s="160"/>
      <c r="DE158" s="160"/>
      <c r="DF158" s="160"/>
      <c r="DG158" s="160"/>
      <c r="DH158" s="160"/>
      <c r="DI158" s="160"/>
      <c r="DJ158" s="160"/>
      <c r="DK158" s="160"/>
      <c r="DL158" s="160"/>
      <c r="DM158" s="160"/>
      <c r="DN158" s="160"/>
      <c r="DO158" s="160"/>
      <c r="DP158" s="160"/>
      <c r="DQ158" s="160"/>
      <c r="DR158" s="160"/>
      <c r="DS158" s="160"/>
      <c r="DT158" s="160"/>
      <c r="DU158" s="160"/>
      <c r="DV158" s="160"/>
      <c r="DW158" s="160"/>
      <c r="DX158" s="160"/>
      <c r="DY158" s="160"/>
      <c r="DZ158" s="160"/>
      <c r="EA158" s="160"/>
      <c r="EB158" s="160"/>
      <c r="EC158" s="160"/>
      <c r="ED158" s="160"/>
      <c r="EE158" s="160"/>
      <c r="EF158" s="160"/>
      <c r="EG158" s="160"/>
      <c r="EH158" s="160"/>
      <c r="EI158" s="160"/>
      <c r="EJ158" s="160"/>
      <c r="EK158" s="160"/>
      <c r="EL158" s="160"/>
      <c r="EM158" s="160"/>
      <c r="EN158" s="160"/>
      <c r="EO158" s="160"/>
      <c r="EP158" s="160"/>
      <c r="EQ158" s="160"/>
      <c r="ER158" s="160"/>
      <c r="ES158" s="160"/>
      <c r="ET158" s="160"/>
      <c r="EU158" s="160"/>
      <c r="EV158" s="160"/>
      <c r="EW158" s="160"/>
      <c r="EX158" s="160"/>
      <c r="EY158" s="160"/>
      <c r="EZ158" s="160"/>
      <c r="FA158" s="160"/>
      <c r="FB158" s="160"/>
      <c r="FC158" s="160"/>
      <c r="FD158" s="160"/>
      <c r="FE158" s="160"/>
      <c r="FF158" s="160"/>
      <c r="FG158" s="160"/>
    </row>
    <row r="159" spans="1:163" s="106" customFormat="1" ht="33.75" customHeight="1" x14ac:dyDescent="0.25">
      <c r="A159" s="249">
        <v>90</v>
      </c>
      <c r="B159" s="195" t="s">
        <v>398</v>
      </c>
      <c r="C159" s="91" t="str">
        <f>HYPERLINK(BP159,BK159)</f>
        <v>Principles of HACCP based food safety systems</v>
      </c>
      <c r="D159" s="115"/>
      <c r="E159" s="106" t="s">
        <v>7</v>
      </c>
      <c r="F159" s="115">
        <v>1</v>
      </c>
      <c r="G159" s="115">
        <v>8</v>
      </c>
      <c r="H159" s="211"/>
      <c r="I159" s="211">
        <v>1</v>
      </c>
      <c r="J159" s="212"/>
      <c r="K159" s="213"/>
      <c r="L159" s="135">
        <v>1</v>
      </c>
      <c r="M159" s="135"/>
      <c r="N159" s="135"/>
      <c r="O159" s="135"/>
      <c r="P159" s="116"/>
      <c r="Q159" s="116"/>
      <c r="R159" s="116"/>
      <c r="S159" s="116"/>
      <c r="T159" s="116">
        <v>1</v>
      </c>
      <c r="U159" s="116"/>
      <c r="V159" s="247"/>
      <c r="W159" s="116"/>
      <c r="X159" s="226">
        <v>1</v>
      </c>
      <c r="Y159" s="228"/>
      <c r="Z159" s="228"/>
      <c r="AA159" s="221">
        <v>1</v>
      </c>
      <c r="AB159" s="235">
        <f>SUM(L159:W159)</f>
        <v>2</v>
      </c>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60"/>
      <c r="BG159" s="12"/>
      <c r="BH159" s="12"/>
      <c r="BI159" s="12"/>
      <c r="BJ159" s="12"/>
      <c r="BK159" s="159" t="s">
        <v>830</v>
      </c>
      <c r="BL159"/>
      <c r="BM159" s="61" t="s">
        <v>842</v>
      </c>
      <c r="BN159" t="s">
        <v>658</v>
      </c>
      <c r="BO159" s="12"/>
      <c r="BP159" t="s">
        <v>988</v>
      </c>
      <c r="BQ159" s="12"/>
      <c r="BR159" s="12"/>
      <c r="BS159" s="12"/>
      <c r="BT159" s="165">
        <v>90</v>
      </c>
      <c r="BU159" s="160"/>
      <c r="BV159" s="160"/>
      <c r="BW159" s="160"/>
      <c r="BX159" s="160"/>
      <c r="BY159" s="160"/>
      <c r="BZ159" s="160"/>
      <c r="CA159" s="160"/>
      <c r="CB159" s="160"/>
      <c r="CC159" s="160"/>
      <c r="CD159" s="160"/>
      <c r="CE159" s="160"/>
      <c r="CF159" s="160"/>
      <c r="CG159" s="160"/>
      <c r="CH159" s="160"/>
      <c r="CI159" s="160"/>
      <c r="CJ159" s="160"/>
      <c r="CK159" s="160"/>
      <c r="CL159" s="160"/>
      <c r="CM159" s="160"/>
      <c r="CN159" s="160"/>
      <c r="CO159" s="160"/>
      <c r="CP159" s="160"/>
      <c r="CQ159" s="160"/>
      <c r="CR159" s="160"/>
      <c r="CS159" s="160"/>
      <c r="CT159" s="160"/>
      <c r="CU159" s="160"/>
      <c r="CV159" s="160"/>
      <c r="CW159" s="160"/>
      <c r="CX159" s="160"/>
      <c r="CY159" s="160"/>
      <c r="CZ159" s="160"/>
      <c r="DA159" s="160"/>
      <c r="DB159" s="160"/>
      <c r="DC159" s="160"/>
      <c r="DD159" s="160"/>
      <c r="DE159" s="160"/>
      <c r="DF159" s="160"/>
      <c r="DG159" s="160"/>
      <c r="DH159" s="160"/>
      <c r="DI159" s="160"/>
      <c r="DJ159" s="160"/>
      <c r="DK159" s="160"/>
      <c r="DL159" s="160"/>
      <c r="DM159" s="160"/>
      <c r="DN159" s="160"/>
      <c r="DO159" s="160"/>
      <c r="DP159" s="160"/>
      <c r="DQ159" s="160"/>
      <c r="DR159" s="160"/>
      <c r="DS159" s="160"/>
      <c r="DT159" s="160"/>
      <c r="DU159" s="160"/>
      <c r="DV159" s="160"/>
      <c r="DW159" s="160"/>
      <c r="DX159" s="160"/>
      <c r="DY159" s="160"/>
      <c r="DZ159" s="160"/>
      <c r="EA159" s="160"/>
      <c r="EB159" s="160"/>
      <c r="EC159" s="160"/>
      <c r="ED159" s="160"/>
      <c r="EE159" s="160"/>
      <c r="EF159" s="160"/>
      <c r="EG159" s="160"/>
      <c r="EH159" s="160"/>
      <c r="EI159" s="160"/>
      <c r="EJ159" s="160"/>
      <c r="EK159" s="160"/>
      <c r="EL159" s="160"/>
      <c r="EM159" s="160"/>
      <c r="EN159" s="160"/>
      <c r="EO159" s="160"/>
      <c r="EP159" s="160"/>
      <c r="EQ159" s="160"/>
      <c r="ER159" s="160"/>
      <c r="ES159" s="160"/>
      <c r="ET159" s="160"/>
      <c r="EU159" s="160"/>
      <c r="EV159" s="160"/>
      <c r="EW159" s="160"/>
      <c r="EX159" s="160"/>
      <c r="EY159" s="160"/>
      <c r="EZ159" s="160"/>
      <c r="FA159" s="160"/>
      <c r="FB159" s="160"/>
      <c r="FC159" s="160"/>
      <c r="FD159" s="160"/>
      <c r="FE159" s="160"/>
      <c r="FF159" s="160"/>
      <c r="FG159" s="160"/>
    </row>
    <row r="160" spans="1:163" s="106" customFormat="1" ht="33.75" customHeight="1" x14ac:dyDescent="0.25">
      <c r="A160" s="105">
        <v>158</v>
      </c>
      <c r="B160" s="195" t="s">
        <v>398</v>
      </c>
      <c r="C160" s="91" t="str">
        <f>HYPERLINK(BP160,BK160)</f>
        <v>Principles of organisational compliance in a food business</v>
      </c>
      <c r="D160" s="115"/>
      <c r="E160" s="106" t="s">
        <v>8</v>
      </c>
      <c r="F160" s="198">
        <v>4</v>
      </c>
      <c r="G160" s="198">
        <v>22</v>
      </c>
      <c r="H160" s="211"/>
      <c r="I160" s="211">
        <v>1</v>
      </c>
      <c r="J160" s="212"/>
      <c r="K160" s="213"/>
      <c r="L160" s="135">
        <v>1</v>
      </c>
      <c r="M160" s="135"/>
      <c r="N160" s="135"/>
      <c r="O160" s="135"/>
      <c r="P160" s="116"/>
      <c r="Q160" s="116"/>
      <c r="R160" s="116"/>
      <c r="S160" s="116"/>
      <c r="T160" s="116"/>
      <c r="U160" s="116"/>
      <c r="V160" s="247"/>
      <c r="W160" s="116"/>
      <c r="X160" s="226">
        <v>1</v>
      </c>
      <c r="Y160" s="228"/>
      <c r="Z160" s="228"/>
      <c r="AA160" s="221">
        <v>1</v>
      </c>
      <c r="AB160" s="235">
        <f>SUM(L160:W160)</f>
        <v>1</v>
      </c>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60"/>
      <c r="BG160" s="12"/>
      <c r="BH160" s="12"/>
      <c r="BI160" s="12"/>
      <c r="BJ160" s="12"/>
      <c r="BK160" s="159" t="s">
        <v>401</v>
      </c>
      <c r="BL160"/>
      <c r="BM160" s="61" t="s">
        <v>842</v>
      </c>
      <c r="BN160" t="s">
        <v>644</v>
      </c>
      <c r="BO160" s="12"/>
      <c r="BP160" t="s">
        <v>989</v>
      </c>
      <c r="BQ160" s="12"/>
      <c r="BR160" s="12"/>
      <c r="BS160" s="12"/>
      <c r="BT160" s="165">
        <v>88</v>
      </c>
      <c r="BU160" s="160"/>
      <c r="BV160" s="160"/>
      <c r="BW160" s="160"/>
      <c r="BX160" s="160"/>
      <c r="BY160" s="160"/>
      <c r="BZ160" s="160"/>
      <c r="CA160" s="160"/>
      <c r="CB160" s="160"/>
      <c r="CC160" s="160"/>
      <c r="CD160" s="160"/>
      <c r="CE160" s="160"/>
      <c r="CF160" s="160"/>
      <c r="CG160" s="160"/>
      <c r="CH160" s="160"/>
      <c r="CI160" s="160"/>
      <c r="CJ160" s="160"/>
      <c r="CK160" s="160"/>
      <c r="CL160" s="160"/>
      <c r="CM160" s="160"/>
      <c r="CN160" s="160"/>
      <c r="CO160" s="160"/>
      <c r="CP160" s="160"/>
      <c r="CQ160" s="160"/>
      <c r="CR160" s="160"/>
      <c r="CS160" s="160"/>
      <c r="CT160" s="160"/>
      <c r="CU160" s="160"/>
      <c r="CV160" s="160"/>
      <c r="CW160" s="160"/>
      <c r="CX160" s="160"/>
      <c r="CY160" s="160"/>
      <c r="CZ160" s="160"/>
      <c r="DA160" s="160"/>
      <c r="DB160" s="160"/>
      <c r="DC160" s="160"/>
      <c r="DD160" s="160"/>
      <c r="DE160" s="160"/>
      <c r="DF160" s="160"/>
      <c r="DG160" s="160"/>
      <c r="DH160" s="160"/>
      <c r="DI160" s="160"/>
      <c r="DJ160" s="160"/>
      <c r="DK160" s="160"/>
      <c r="DL160" s="160"/>
      <c r="DM160" s="160"/>
      <c r="DN160" s="160"/>
      <c r="DO160" s="160"/>
      <c r="DP160" s="160"/>
      <c r="DQ160" s="160"/>
      <c r="DR160" s="160"/>
      <c r="DS160" s="160"/>
      <c r="DT160" s="160"/>
      <c r="DU160" s="160"/>
      <c r="DV160" s="160"/>
      <c r="DW160" s="160"/>
      <c r="DX160" s="160"/>
      <c r="DY160" s="160"/>
      <c r="DZ160" s="160"/>
      <c r="EA160" s="160"/>
      <c r="EB160" s="160"/>
      <c r="EC160" s="160"/>
      <c r="ED160" s="160"/>
      <c r="EE160" s="160"/>
      <c r="EF160" s="160"/>
      <c r="EG160" s="160"/>
      <c r="EH160" s="160"/>
      <c r="EI160" s="160"/>
      <c r="EJ160" s="160"/>
      <c r="EK160" s="160"/>
      <c r="EL160" s="160"/>
      <c r="EM160" s="160"/>
      <c r="EN160" s="160"/>
      <c r="EO160" s="160"/>
      <c r="EP160" s="160"/>
      <c r="EQ160" s="160"/>
      <c r="ER160" s="160"/>
      <c r="ES160" s="160"/>
      <c r="ET160" s="160"/>
      <c r="EU160" s="160"/>
      <c r="EV160" s="160"/>
      <c r="EW160" s="160"/>
      <c r="EX160" s="160"/>
      <c r="EY160" s="160"/>
      <c r="EZ160" s="160"/>
      <c r="FA160" s="160"/>
      <c r="FB160" s="160"/>
      <c r="FC160" s="160"/>
      <c r="FD160" s="160"/>
      <c r="FE160" s="160"/>
      <c r="FF160" s="160"/>
      <c r="FG160" s="160"/>
    </row>
    <row r="161" spans="1:163" s="106" customFormat="1" ht="33.75" customHeight="1" x14ac:dyDescent="0.25">
      <c r="A161" s="105">
        <v>162</v>
      </c>
      <c r="B161" s="195" t="s">
        <v>398</v>
      </c>
      <c r="C161" s="91" t="str">
        <f>HYPERLINK(BP161,BK161)</f>
        <v>Principles of product quality and improvements in food operations</v>
      </c>
      <c r="D161" s="115"/>
      <c r="E161" s="106" t="s">
        <v>7</v>
      </c>
      <c r="F161" s="115">
        <v>2</v>
      </c>
      <c r="G161" s="115">
        <v>11</v>
      </c>
      <c r="H161" s="211"/>
      <c r="I161" s="211">
        <v>1</v>
      </c>
      <c r="J161" s="212"/>
      <c r="K161" s="213"/>
      <c r="L161" s="135">
        <v>1</v>
      </c>
      <c r="M161" s="135"/>
      <c r="N161" s="135"/>
      <c r="O161" s="133"/>
      <c r="P161" s="116"/>
      <c r="Q161" s="116"/>
      <c r="R161" s="116"/>
      <c r="S161" s="116"/>
      <c r="T161" s="116"/>
      <c r="U161" s="116"/>
      <c r="V161" s="247"/>
      <c r="W161" s="116"/>
      <c r="X161" s="226">
        <v>1</v>
      </c>
      <c r="Y161" s="228"/>
      <c r="Z161" s="228"/>
      <c r="AA161" s="221">
        <v>1</v>
      </c>
      <c r="AB161" s="235">
        <f>SUM(L161:W161)</f>
        <v>1</v>
      </c>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60"/>
      <c r="BG161" s="12"/>
      <c r="BH161" s="12"/>
      <c r="BI161" s="12"/>
      <c r="BJ161" s="12"/>
      <c r="BK161" s="159" t="s">
        <v>517</v>
      </c>
      <c r="BL161"/>
      <c r="BM161" s="61" t="s">
        <v>842</v>
      </c>
      <c r="BN161" s="159" t="s">
        <v>633</v>
      </c>
      <c r="BO161" s="12"/>
      <c r="BP161" s="231" t="s">
        <v>990</v>
      </c>
      <c r="BQ161" s="12"/>
      <c r="BR161" s="12"/>
      <c r="BS161" s="12"/>
      <c r="BT161" s="165">
        <v>93</v>
      </c>
      <c r="BU161" s="160"/>
      <c r="BV161" s="160"/>
      <c r="BW161" s="160"/>
      <c r="BX161" s="160"/>
      <c r="BY161" s="160"/>
      <c r="BZ161" s="160"/>
      <c r="CA161" s="160"/>
      <c r="CB161" s="160"/>
      <c r="CC161" s="160"/>
      <c r="CD161" s="160"/>
      <c r="CE161" s="160"/>
      <c r="CF161" s="160"/>
      <c r="CG161" s="160"/>
      <c r="CH161" s="160"/>
      <c r="CI161" s="160"/>
      <c r="CJ161" s="160"/>
      <c r="CK161" s="160"/>
      <c r="CL161" s="160"/>
      <c r="CM161" s="160"/>
      <c r="CN161" s="160"/>
      <c r="CO161" s="160"/>
      <c r="CP161" s="160"/>
      <c r="CQ161" s="160"/>
      <c r="CR161" s="160"/>
      <c r="CS161" s="160"/>
      <c r="CT161" s="160"/>
      <c r="CU161" s="160"/>
      <c r="CV161" s="160"/>
      <c r="CW161" s="160"/>
      <c r="CX161" s="160"/>
      <c r="CY161" s="160"/>
      <c r="CZ161" s="160"/>
      <c r="DA161" s="160"/>
      <c r="DB161" s="160"/>
      <c r="DC161" s="160"/>
      <c r="DD161" s="160"/>
      <c r="DE161" s="160"/>
      <c r="DF161" s="160"/>
      <c r="DG161" s="160"/>
      <c r="DH161" s="160"/>
      <c r="DI161" s="160"/>
      <c r="DJ161" s="160"/>
      <c r="DK161" s="160"/>
      <c r="DL161" s="160"/>
      <c r="DM161" s="160"/>
      <c r="DN161" s="160"/>
      <c r="DO161" s="160"/>
      <c r="DP161" s="160"/>
      <c r="DQ161" s="160"/>
      <c r="DR161" s="160"/>
      <c r="DS161" s="160"/>
      <c r="DT161" s="160"/>
      <c r="DU161" s="160"/>
      <c r="DV161" s="160"/>
      <c r="DW161" s="160"/>
      <c r="DX161" s="160"/>
      <c r="DY161" s="160"/>
      <c r="DZ161" s="160"/>
      <c r="EA161" s="160"/>
      <c r="EB161" s="160"/>
      <c r="EC161" s="160"/>
      <c r="ED161" s="160"/>
      <c r="EE161" s="160"/>
      <c r="EF161" s="160"/>
      <c r="EG161" s="160"/>
      <c r="EH161" s="160"/>
      <c r="EI161" s="160"/>
      <c r="EJ161" s="160"/>
      <c r="EK161" s="160"/>
      <c r="EL161" s="160"/>
      <c r="EM161" s="160"/>
      <c r="EN161" s="160"/>
      <c r="EO161" s="160"/>
      <c r="EP161" s="160"/>
      <c r="EQ161" s="160"/>
      <c r="ER161" s="160"/>
      <c r="ES161" s="160"/>
      <c r="ET161" s="160"/>
      <c r="EU161" s="160"/>
      <c r="EV161" s="160"/>
      <c r="EW161" s="160"/>
      <c r="EX161" s="160"/>
      <c r="EY161" s="160"/>
      <c r="EZ161" s="160"/>
      <c r="FA161" s="160"/>
      <c r="FB161" s="160"/>
      <c r="FC161" s="160"/>
      <c r="FD161" s="160"/>
      <c r="FE161" s="160"/>
      <c r="FF161" s="160"/>
      <c r="FG161" s="160"/>
    </row>
    <row r="162" spans="1:163" s="106" customFormat="1" ht="33.75" customHeight="1" x14ac:dyDescent="0.25">
      <c r="A162" s="105">
        <v>157</v>
      </c>
      <c r="B162" s="195" t="s">
        <v>398</v>
      </c>
      <c r="C162" s="91" t="str">
        <f>HYPERLINK(BP162,BK162)</f>
        <v>Principles of setting targets and monitoring performance in a food business</v>
      </c>
      <c r="D162" s="115"/>
      <c r="E162" s="106" t="s">
        <v>8</v>
      </c>
      <c r="F162" s="198">
        <v>3</v>
      </c>
      <c r="G162" s="198">
        <v>21</v>
      </c>
      <c r="H162" s="211"/>
      <c r="I162" s="211">
        <v>1</v>
      </c>
      <c r="J162" s="212"/>
      <c r="K162" s="213"/>
      <c r="L162" s="135">
        <v>1</v>
      </c>
      <c r="M162" s="135"/>
      <c r="N162" s="135"/>
      <c r="O162" s="135"/>
      <c r="P162" s="116"/>
      <c r="Q162" s="116"/>
      <c r="R162" s="116"/>
      <c r="S162" s="116"/>
      <c r="T162" s="116"/>
      <c r="U162" s="116"/>
      <c r="V162" s="247"/>
      <c r="W162" s="116"/>
      <c r="X162" s="226">
        <v>1</v>
      </c>
      <c r="Y162" s="228"/>
      <c r="Z162" s="228"/>
      <c r="AA162" s="221">
        <v>1</v>
      </c>
      <c r="AB162" s="235">
        <f>SUM(L162:W162)</f>
        <v>1</v>
      </c>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60"/>
      <c r="BG162" s="12"/>
      <c r="BH162" s="12"/>
      <c r="BI162" s="12"/>
      <c r="BJ162" s="12"/>
      <c r="BK162" s="159" t="s">
        <v>400</v>
      </c>
      <c r="BL162"/>
      <c r="BM162" s="61" t="s">
        <v>842</v>
      </c>
      <c r="BN162" t="s">
        <v>656</v>
      </c>
      <c r="BO162" s="12"/>
      <c r="BP162" t="s">
        <v>991</v>
      </c>
      <c r="BQ162" s="12"/>
      <c r="BR162" s="12"/>
      <c r="BS162" s="12"/>
      <c r="BT162" s="165">
        <v>87</v>
      </c>
      <c r="BU162" s="160"/>
      <c r="BV162" s="160"/>
      <c r="BW162" s="160"/>
      <c r="BX162" s="160"/>
      <c r="BY162" s="160"/>
      <c r="BZ162" s="160"/>
      <c r="CA162" s="160"/>
      <c r="CB162" s="160"/>
      <c r="CC162" s="160"/>
      <c r="CD162" s="160"/>
      <c r="CE162" s="160"/>
      <c r="CF162" s="160"/>
      <c r="CG162" s="160"/>
      <c r="CH162" s="160"/>
      <c r="CI162" s="160"/>
      <c r="CJ162" s="160"/>
      <c r="CK162" s="160"/>
      <c r="CL162" s="160"/>
      <c r="CM162" s="160"/>
      <c r="CN162" s="160"/>
      <c r="CO162" s="160"/>
      <c r="CP162" s="160"/>
      <c r="CQ162" s="160"/>
      <c r="CR162" s="160"/>
      <c r="CS162" s="160"/>
      <c r="CT162" s="160"/>
      <c r="CU162" s="160"/>
      <c r="CV162" s="160"/>
      <c r="CW162" s="160"/>
      <c r="CX162" s="160"/>
      <c r="CY162" s="160"/>
      <c r="CZ162" s="160"/>
      <c r="DA162" s="160"/>
      <c r="DB162" s="160"/>
      <c r="DC162" s="160"/>
      <c r="DD162" s="160"/>
      <c r="DE162" s="160"/>
      <c r="DF162" s="160"/>
      <c r="DG162" s="160"/>
      <c r="DH162" s="160"/>
      <c r="DI162" s="160"/>
      <c r="DJ162" s="160"/>
      <c r="DK162" s="160"/>
      <c r="DL162" s="160"/>
      <c r="DM162" s="160"/>
      <c r="DN162" s="160"/>
      <c r="DO162" s="160"/>
      <c r="DP162" s="160"/>
      <c r="DQ162" s="160"/>
      <c r="DR162" s="160"/>
      <c r="DS162" s="160"/>
      <c r="DT162" s="160"/>
      <c r="DU162" s="160"/>
      <c r="DV162" s="160"/>
      <c r="DW162" s="160"/>
      <c r="DX162" s="160"/>
      <c r="DY162" s="160"/>
      <c r="DZ162" s="160"/>
      <c r="EA162" s="160"/>
      <c r="EB162" s="160"/>
      <c r="EC162" s="160"/>
      <c r="ED162" s="160"/>
      <c r="EE162" s="160"/>
      <c r="EF162" s="160"/>
      <c r="EG162" s="160"/>
      <c r="EH162" s="160"/>
      <c r="EI162" s="160"/>
      <c r="EJ162" s="160"/>
      <c r="EK162" s="160"/>
      <c r="EL162" s="160"/>
      <c r="EM162" s="160"/>
      <c r="EN162" s="160"/>
      <c r="EO162" s="160"/>
      <c r="EP162" s="160"/>
      <c r="EQ162" s="160"/>
      <c r="ER162" s="160"/>
      <c r="ES162" s="160"/>
      <c r="ET162" s="160"/>
      <c r="EU162" s="160"/>
      <c r="EV162" s="160"/>
      <c r="EW162" s="160"/>
      <c r="EX162" s="160"/>
      <c r="EY162" s="160"/>
      <c r="EZ162" s="160"/>
      <c r="FA162" s="160"/>
      <c r="FB162" s="160"/>
      <c r="FC162" s="160"/>
      <c r="FD162" s="160"/>
      <c r="FE162" s="160"/>
      <c r="FF162" s="160"/>
      <c r="FG162" s="160"/>
    </row>
    <row r="163" spans="1:163" s="106" customFormat="1" ht="33.75" customHeight="1" x14ac:dyDescent="0.25">
      <c r="A163" s="105">
        <v>156</v>
      </c>
      <c r="B163" s="195" t="s">
        <v>398</v>
      </c>
      <c r="C163" s="91" t="str">
        <f>HYPERLINK(BP163,BK163)</f>
        <v>Principles of supporting an organisational culture in a food business</v>
      </c>
      <c r="D163" s="115"/>
      <c r="E163" s="106" t="s">
        <v>8</v>
      </c>
      <c r="F163" s="198">
        <v>3</v>
      </c>
      <c r="G163" s="198">
        <v>18</v>
      </c>
      <c r="H163" s="211"/>
      <c r="I163" s="211">
        <v>3</v>
      </c>
      <c r="J163" s="212"/>
      <c r="K163" s="213"/>
      <c r="L163" s="135">
        <v>1</v>
      </c>
      <c r="M163" s="135"/>
      <c r="N163" s="135"/>
      <c r="O163" s="135"/>
      <c r="P163" s="116"/>
      <c r="Q163" s="116"/>
      <c r="R163" s="116"/>
      <c r="S163" s="116"/>
      <c r="T163" s="116"/>
      <c r="U163" s="116"/>
      <c r="V163" s="247"/>
      <c r="W163" s="116"/>
      <c r="X163" s="226">
        <v>1</v>
      </c>
      <c r="Y163" s="228"/>
      <c r="Z163" s="228"/>
      <c r="AA163" s="221">
        <v>1</v>
      </c>
      <c r="AB163" s="235">
        <f>SUM(L163:W163)</f>
        <v>1</v>
      </c>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60"/>
      <c r="BG163" s="12"/>
      <c r="BH163" s="12"/>
      <c r="BI163" s="12"/>
      <c r="BJ163" s="12"/>
      <c r="BK163" s="200" t="s">
        <v>399</v>
      </c>
      <c r="BL163"/>
      <c r="BM163" s="61" t="s">
        <v>842</v>
      </c>
      <c r="BN163" t="s">
        <v>655</v>
      </c>
      <c r="BO163" s="12"/>
      <c r="BP163" t="s">
        <v>992</v>
      </c>
      <c r="BQ163" s="12"/>
      <c r="BR163" s="12"/>
      <c r="BS163" s="12"/>
      <c r="BT163" s="165">
        <v>86</v>
      </c>
      <c r="BU163" s="160"/>
      <c r="BV163" s="160"/>
      <c r="BW163" s="160"/>
      <c r="BX163" s="160"/>
      <c r="BY163" s="160"/>
      <c r="BZ163" s="160"/>
      <c r="CA163" s="160"/>
      <c r="CB163" s="160"/>
      <c r="CC163" s="160"/>
      <c r="CD163" s="160"/>
      <c r="CE163" s="160"/>
      <c r="CF163" s="160"/>
      <c r="CG163" s="160"/>
      <c r="CH163" s="160"/>
      <c r="CI163" s="160"/>
      <c r="CJ163" s="160"/>
      <c r="CK163" s="160"/>
      <c r="CL163" s="160"/>
      <c r="CM163" s="160"/>
      <c r="CN163" s="160"/>
      <c r="CO163" s="160"/>
      <c r="CP163" s="160"/>
      <c r="CQ163" s="160"/>
      <c r="CR163" s="160"/>
      <c r="CS163" s="160"/>
      <c r="CT163" s="160"/>
      <c r="CU163" s="160"/>
      <c r="CV163" s="160"/>
      <c r="CW163" s="160"/>
      <c r="CX163" s="160"/>
      <c r="CY163" s="160"/>
      <c r="CZ163" s="160"/>
      <c r="DA163" s="160"/>
      <c r="DB163" s="160"/>
      <c r="DC163" s="160"/>
      <c r="DD163" s="160"/>
      <c r="DE163" s="160"/>
      <c r="DF163" s="160"/>
      <c r="DG163" s="160"/>
      <c r="DH163" s="160"/>
      <c r="DI163" s="160"/>
      <c r="DJ163" s="160"/>
      <c r="DK163" s="160"/>
      <c r="DL163" s="160"/>
      <c r="DM163" s="160"/>
      <c r="DN163" s="160"/>
      <c r="DO163" s="160"/>
      <c r="DP163" s="160"/>
      <c r="DQ163" s="160"/>
      <c r="DR163" s="160"/>
      <c r="DS163" s="160"/>
      <c r="DT163" s="160"/>
      <c r="DU163" s="160"/>
      <c r="DV163" s="160"/>
      <c r="DW163" s="160"/>
      <c r="DX163" s="160"/>
      <c r="DY163" s="160"/>
      <c r="DZ163" s="160"/>
      <c r="EA163" s="160"/>
      <c r="EB163" s="160"/>
      <c r="EC163" s="160"/>
      <c r="ED163" s="160"/>
      <c r="EE163" s="160"/>
      <c r="EF163" s="160"/>
      <c r="EG163" s="160"/>
      <c r="EH163" s="160"/>
      <c r="EI163" s="160"/>
      <c r="EJ163" s="160"/>
      <c r="EK163" s="160"/>
      <c r="EL163" s="160"/>
      <c r="EM163" s="160"/>
      <c r="EN163" s="160"/>
      <c r="EO163" s="160"/>
      <c r="EP163" s="160"/>
      <c r="EQ163" s="160"/>
      <c r="ER163" s="160"/>
      <c r="ES163" s="160"/>
      <c r="ET163" s="160"/>
      <c r="EU163" s="160"/>
      <c r="EV163" s="160"/>
      <c r="EW163" s="160"/>
      <c r="EX163" s="160"/>
      <c r="EY163" s="160"/>
      <c r="EZ163" s="160"/>
      <c r="FA163" s="160"/>
      <c r="FB163" s="160"/>
      <c r="FC163" s="160"/>
      <c r="FD163" s="160"/>
      <c r="FE163" s="160"/>
      <c r="FF163" s="160"/>
      <c r="FG163" s="160"/>
    </row>
    <row r="164" spans="1:163" s="106" customFormat="1" ht="33.75" customHeight="1" x14ac:dyDescent="0.25">
      <c r="A164" s="105">
        <v>161</v>
      </c>
      <c r="B164" s="195" t="s">
        <v>398</v>
      </c>
      <c r="C164" s="91" t="str">
        <f>HYPERLINK(BP164,BK164)</f>
        <v xml:space="preserve">Principles of using and storing materials in food operations </v>
      </c>
      <c r="D164" s="115"/>
      <c r="E164" s="106" t="s">
        <v>7</v>
      </c>
      <c r="F164" s="115">
        <v>1</v>
      </c>
      <c r="G164" s="115">
        <v>7</v>
      </c>
      <c r="H164" s="211"/>
      <c r="I164" s="211">
        <v>1</v>
      </c>
      <c r="J164" s="212"/>
      <c r="K164" s="213"/>
      <c r="L164" s="135">
        <v>1</v>
      </c>
      <c r="M164" s="135"/>
      <c r="N164" s="135"/>
      <c r="O164" s="135"/>
      <c r="P164" s="116"/>
      <c r="Q164" s="116"/>
      <c r="R164" s="116"/>
      <c r="S164" s="116"/>
      <c r="T164" s="116"/>
      <c r="U164" s="116"/>
      <c r="V164" s="247"/>
      <c r="W164" s="116"/>
      <c r="X164" s="226">
        <v>1</v>
      </c>
      <c r="Y164" s="228"/>
      <c r="Z164" s="228"/>
      <c r="AA164" s="221">
        <v>1</v>
      </c>
      <c r="AB164" s="235">
        <f>SUM(L164:W164)</f>
        <v>1</v>
      </c>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60"/>
      <c r="BG164" s="12"/>
      <c r="BH164" s="12"/>
      <c r="BI164" s="12"/>
      <c r="BJ164" s="12"/>
      <c r="BK164" s="159" t="s">
        <v>516</v>
      </c>
      <c r="BL164"/>
      <c r="BM164" s="61" t="s">
        <v>842</v>
      </c>
      <c r="BN164" s="166" t="s">
        <v>645</v>
      </c>
      <c r="BO164" s="12"/>
      <c r="BP164" t="s">
        <v>993</v>
      </c>
      <c r="BQ164" s="12"/>
      <c r="BR164" s="12"/>
      <c r="BS164" s="12"/>
      <c r="BT164" s="165">
        <v>92</v>
      </c>
      <c r="BU164" s="160"/>
      <c r="BV164" s="160"/>
      <c r="BW164" s="160"/>
      <c r="BX164" s="160"/>
      <c r="BY164" s="160"/>
      <c r="BZ164" s="160"/>
      <c r="CA164" s="160"/>
      <c r="CB164" s="160"/>
      <c r="CC164" s="160"/>
      <c r="CD164" s="160"/>
      <c r="CE164" s="160"/>
      <c r="CF164" s="160"/>
      <c r="CG164" s="160"/>
      <c r="CH164" s="160"/>
      <c r="CI164" s="160"/>
      <c r="CJ164" s="160"/>
      <c r="CK164" s="160"/>
      <c r="CL164" s="160"/>
      <c r="CM164" s="160"/>
      <c r="CN164" s="160"/>
      <c r="CO164" s="160"/>
      <c r="CP164" s="160"/>
      <c r="CQ164" s="160"/>
      <c r="CR164" s="160"/>
      <c r="CS164" s="160"/>
      <c r="CT164" s="160"/>
      <c r="CU164" s="160"/>
      <c r="CV164" s="160"/>
      <c r="CW164" s="160"/>
      <c r="CX164" s="160"/>
      <c r="CY164" s="160"/>
      <c r="CZ164" s="160"/>
      <c r="DA164" s="160"/>
      <c r="DB164" s="160"/>
      <c r="DC164" s="160"/>
      <c r="DD164" s="160"/>
      <c r="DE164" s="160"/>
      <c r="DF164" s="160"/>
      <c r="DG164" s="160"/>
      <c r="DH164" s="160"/>
      <c r="DI164" s="160"/>
      <c r="DJ164" s="160"/>
      <c r="DK164" s="160"/>
      <c r="DL164" s="160"/>
      <c r="DM164" s="160"/>
      <c r="DN164" s="160"/>
      <c r="DO164" s="160"/>
      <c r="DP164" s="160"/>
      <c r="DQ164" s="160"/>
      <c r="DR164" s="160"/>
      <c r="DS164" s="160"/>
      <c r="DT164" s="160"/>
      <c r="DU164" s="160"/>
      <c r="DV164" s="160"/>
      <c r="DW164" s="160"/>
      <c r="DX164" s="160"/>
      <c r="DY164" s="160"/>
      <c r="DZ164" s="160"/>
      <c r="EA164" s="160"/>
      <c r="EB164" s="160"/>
      <c r="EC164" s="160"/>
      <c r="ED164" s="160"/>
      <c r="EE164" s="160"/>
      <c r="EF164" s="160"/>
      <c r="EG164" s="160"/>
      <c r="EH164" s="160"/>
      <c r="EI164" s="160"/>
      <c r="EJ164" s="160"/>
      <c r="EK164" s="160"/>
      <c r="EL164" s="160"/>
      <c r="EM164" s="160"/>
      <c r="EN164" s="160"/>
      <c r="EO164" s="160"/>
      <c r="EP164" s="160"/>
      <c r="EQ164" s="160"/>
      <c r="ER164" s="160"/>
      <c r="ES164" s="160"/>
      <c r="ET164" s="160"/>
      <c r="EU164" s="160"/>
      <c r="EV164" s="160"/>
      <c r="EW164" s="160"/>
      <c r="EX164" s="160"/>
      <c r="EY164" s="160"/>
      <c r="EZ164" s="160"/>
      <c r="FA164" s="160"/>
      <c r="FB164" s="160"/>
      <c r="FC164" s="160"/>
      <c r="FD164" s="160"/>
      <c r="FE164" s="160"/>
      <c r="FF164" s="160"/>
      <c r="FG164" s="160"/>
    </row>
    <row r="165" spans="1:163" s="106" customFormat="1" ht="33.75" customHeight="1" x14ac:dyDescent="0.25">
      <c r="A165" s="105">
        <v>73</v>
      </c>
      <c r="B165" s="195" t="s">
        <v>398</v>
      </c>
      <c r="C165" s="91" t="str">
        <f>HYPERLINK(BP165,BK165)</f>
        <v xml:space="preserve">Produce individual packs by hand in food operations </v>
      </c>
      <c r="D165" s="198">
        <v>182</v>
      </c>
      <c r="E165" s="106" t="s">
        <v>7</v>
      </c>
      <c r="F165" s="198">
        <v>3</v>
      </c>
      <c r="G165" s="198">
        <v>14</v>
      </c>
      <c r="H165" s="198">
        <v>3</v>
      </c>
      <c r="J165" s="198">
        <v>1</v>
      </c>
      <c r="K165" s="106" t="s">
        <v>1</v>
      </c>
      <c r="L165" s="134"/>
      <c r="M165" s="134"/>
      <c r="N165" s="134"/>
      <c r="O165" s="134"/>
      <c r="P165" s="104"/>
      <c r="Q165" s="199"/>
      <c r="R165" s="104"/>
      <c r="S165" s="199"/>
      <c r="T165" s="104"/>
      <c r="U165" s="104"/>
      <c r="V165" s="245"/>
      <c r="W165" s="104"/>
      <c r="X165" s="226">
        <v>1</v>
      </c>
      <c r="Y165" s="227"/>
      <c r="Z165" s="221">
        <v>1</v>
      </c>
      <c r="AA165" s="227"/>
      <c r="AB165" s="235">
        <f>SUM(L165:W165)</f>
        <v>0</v>
      </c>
      <c r="AC165" s="164"/>
      <c r="AD165" s="164"/>
      <c r="AE165" s="164"/>
      <c r="AF165" s="164"/>
      <c r="AG165" s="164"/>
      <c r="AH165" s="164"/>
      <c r="AI165" s="164"/>
      <c r="AJ165" s="164"/>
      <c r="AK165" s="164"/>
      <c r="AL165" s="164"/>
      <c r="AM165" s="164"/>
      <c r="AN165" s="164"/>
      <c r="AO165" s="164"/>
      <c r="AP165" s="164"/>
      <c r="AQ165" s="164"/>
      <c r="AR165" s="164"/>
      <c r="AS165" s="164"/>
      <c r="AT165" s="164"/>
      <c r="AU165" s="164"/>
      <c r="AV165" s="164"/>
      <c r="AW165" s="164"/>
      <c r="AX165" s="164"/>
      <c r="AY165" s="164"/>
      <c r="AZ165" s="164"/>
      <c r="BA165" s="164"/>
      <c r="BB165" s="164"/>
      <c r="BC165" s="164"/>
      <c r="BD165" s="164"/>
      <c r="BE165" s="164"/>
      <c r="BF165" s="160"/>
      <c r="BG165" s="164"/>
      <c r="BH165" s="164"/>
      <c r="BI165" s="164"/>
      <c r="BJ165" s="164"/>
      <c r="BK165" s="200" t="s">
        <v>391</v>
      </c>
      <c r="BL165"/>
      <c r="BM165" s="61" t="s">
        <v>842</v>
      </c>
      <c r="BN165" s="201" t="s">
        <v>643</v>
      </c>
      <c r="BO165" s="164"/>
      <c r="BP165" t="s">
        <v>994</v>
      </c>
      <c r="BQ165" s="164"/>
      <c r="BR165" s="164"/>
      <c r="BS165" s="164"/>
      <c r="BT165" s="165">
        <v>73</v>
      </c>
      <c r="BU165" s="160"/>
      <c r="BV165" s="160"/>
      <c r="BW165" s="160"/>
      <c r="BX165" s="160"/>
      <c r="BY165" s="160"/>
      <c r="BZ165" s="160"/>
      <c r="CA165" s="160"/>
      <c r="CB165" s="160"/>
      <c r="CC165" s="160"/>
      <c r="CD165" s="160"/>
      <c r="CE165" s="160"/>
      <c r="CF165" s="160"/>
      <c r="CG165" s="160"/>
      <c r="CH165" s="160"/>
      <c r="CI165" s="160"/>
      <c r="CJ165" s="160"/>
      <c r="CK165" s="160"/>
      <c r="CL165" s="160"/>
      <c r="CM165" s="160"/>
      <c r="CN165" s="160"/>
      <c r="CO165" s="160"/>
      <c r="CP165" s="160"/>
      <c r="CQ165" s="160"/>
      <c r="CR165" s="160"/>
      <c r="CS165" s="160"/>
      <c r="CT165" s="160"/>
      <c r="CU165" s="160"/>
      <c r="CV165" s="160"/>
      <c r="CW165" s="160"/>
      <c r="CX165" s="160"/>
      <c r="CY165" s="160"/>
      <c r="CZ165" s="160"/>
      <c r="DA165" s="160"/>
      <c r="DB165" s="160"/>
      <c r="DC165" s="160"/>
      <c r="DD165" s="160"/>
      <c r="DE165" s="160"/>
      <c r="DF165" s="160"/>
      <c r="DG165" s="160"/>
      <c r="DH165" s="160"/>
      <c r="DI165" s="160"/>
      <c r="DJ165" s="160"/>
      <c r="DK165" s="160"/>
      <c r="DL165" s="160"/>
      <c r="DM165" s="160"/>
      <c r="DN165" s="160"/>
      <c r="DO165" s="160"/>
      <c r="DP165" s="160"/>
      <c r="DQ165" s="160"/>
      <c r="DR165" s="160"/>
      <c r="DS165" s="160"/>
      <c r="DT165" s="160"/>
      <c r="DU165" s="160"/>
      <c r="DV165" s="160"/>
      <c r="DW165" s="160"/>
      <c r="DX165" s="160"/>
      <c r="DY165" s="160"/>
      <c r="DZ165" s="160"/>
      <c r="EA165" s="160"/>
      <c r="EB165" s="160"/>
      <c r="EC165" s="160"/>
      <c r="ED165" s="160"/>
      <c r="EE165" s="160"/>
      <c r="EF165" s="160"/>
      <c r="EG165" s="160"/>
      <c r="EH165" s="160"/>
      <c r="EI165" s="160"/>
      <c r="EJ165" s="160"/>
      <c r="EK165" s="160"/>
      <c r="EL165" s="160"/>
      <c r="EM165" s="160"/>
      <c r="EN165" s="160"/>
      <c r="EO165" s="160"/>
      <c r="EP165" s="160"/>
      <c r="EQ165" s="160"/>
      <c r="ER165" s="160"/>
      <c r="ES165" s="160"/>
      <c r="ET165" s="160"/>
      <c r="EU165" s="160"/>
      <c r="EV165" s="160"/>
      <c r="EW165" s="160"/>
      <c r="EX165" s="160"/>
      <c r="EY165" s="160"/>
      <c r="EZ165" s="160"/>
      <c r="FA165" s="160"/>
      <c r="FB165" s="160"/>
      <c r="FC165" s="160"/>
      <c r="FD165" s="160"/>
      <c r="FE165" s="160"/>
      <c r="FF165" s="160"/>
      <c r="FG165" s="160"/>
    </row>
    <row r="166" spans="1:163" s="106" customFormat="1" ht="33.75" customHeight="1" x14ac:dyDescent="0.25">
      <c r="A166" s="105">
        <v>85</v>
      </c>
      <c r="B166" s="195" t="s">
        <v>398</v>
      </c>
      <c r="C166" s="91" t="str">
        <f>HYPERLINK(BP166,BK166)</f>
        <v xml:space="preserve">Understand how to assemble and process products for food service </v>
      </c>
      <c r="D166" s="198">
        <v>198</v>
      </c>
      <c r="E166" s="106" t="s">
        <v>7</v>
      </c>
      <c r="F166" s="198">
        <v>2</v>
      </c>
      <c r="G166" s="198">
        <v>11</v>
      </c>
      <c r="H166" s="198">
        <v>2</v>
      </c>
      <c r="J166" s="198" t="s">
        <v>2</v>
      </c>
      <c r="K166" s="198">
        <v>1</v>
      </c>
      <c r="L166" s="133"/>
      <c r="M166" s="133"/>
      <c r="N166" s="133"/>
      <c r="O166" s="133"/>
      <c r="P166" s="104"/>
      <c r="Q166" s="199"/>
      <c r="R166" s="104"/>
      <c r="S166" s="199"/>
      <c r="T166" s="104"/>
      <c r="U166" s="104"/>
      <c r="V166" s="246"/>
      <c r="W166" s="104"/>
      <c r="X166" s="226">
        <v>1</v>
      </c>
      <c r="Y166" s="227"/>
      <c r="Z166" s="227"/>
      <c r="AA166" s="221">
        <v>1</v>
      </c>
      <c r="AB166" s="235">
        <f>SUM(L166:W166)</f>
        <v>0</v>
      </c>
      <c r="AC166" s="164"/>
      <c r="AD166" s="164"/>
      <c r="AE166" s="164"/>
      <c r="AF166" s="164"/>
      <c r="AG166" s="164"/>
      <c r="AH166" s="164"/>
      <c r="AI166" s="164"/>
      <c r="AJ166" s="164"/>
      <c r="AK166" s="164"/>
      <c r="AL166" s="164"/>
      <c r="AM166" s="164"/>
      <c r="AN166" s="164"/>
      <c r="AO166" s="164"/>
      <c r="AP166" s="164"/>
      <c r="AQ166" s="164"/>
      <c r="AR166" s="164"/>
      <c r="AS166" s="164"/>
      <c r="AT166" s="164"/>
      <c r="AU166" s="164"/>
      <c r="AV166" s="164"/>
      <c r="AW166" s="164"/>
      <c r="AX166" s="164"/>
      <c r="AY166" s="164"/>
      <c r="AZ166" s="164"/>
      <c r="BA166" s="164"/>
      <c r="BB166" s="164"/>
      <c r="BC166" s="164"/>
      <c r="BD166" s="164"/>
      <c r="BE166" s="164"/>
      <c r="BF166" s="160"/>
      <c r="BG166" s="164"/>
      <c r="BH166" s="164"/>
      <c r="BI166" s="164"/>
      <c r="BJ166" s="164"/>
      <c r="BK166" s="200" t="s">
        <v>395</v>
      </c>
      <c r="BL166"/>
      <c r="BM166" s="61" t="s">
        <v>842</v>
      </c>
      <c r="BN166" t="s">
        <v>603</v>
      </c>
      <c r="BO166" s="164"/>
      <c r="BP166" t="s">
        <v>995</v>
      </c>
      <c r="BQ166" s="164"/>
      <c r="BR166" s="164"/>
      <c r="BS166" s="164"/>
      <c r="BT166" s="165">
        <v>85</v>
      </c>
      <c r="BU166" s="160"/>
      <c r="BV166" s="160"/>
      <c r="BW166" s="160"/>
      <c r="BX166" s="160"/>
      <c r="BY166" s="160"/>
      <c r="BZ166" s="160"/>
      <c r="CA166" s="160"/>
      <c r="CB166" s="160"/>
      <c r="CC166" s="160"/>
      <c r="CD166" s="160"/>
      <c r="CE166" s="160"/>
      <c r="CF166" s="160"/>
      <c r="CG166" s="160"/>
      <c r="CH166" s="160"/>
      <c r="CI166" s="160"/>
      <c r="CJ166" s="160"/>
      <c r="CK166" s="160"/>
      <c r="CL166" s="160"/>
      <c r="CM166" s="160"/>
      <c r="CN166" s="160"/>
      <c r="CO166" s="160"/>
      <c r="CP166" s="160"/>
      <c r="CQ166" s="160"/>
      <c r="CR166" s="160"/>
      <c r="CS166" s="160"/>
      <c r="CT166" s="160"/>
      <c r="CU166" s="160"/>
      <c r="CV166" s="160"/>
      <c r="CW166" s="160"/>
      <c r="CX166" s="160"/>
      <c r="CY166" s="160"/>
      <c r="CZ166" s="160"/>
      <c r="DA166" s="160"/>
      <c r="DB166" s="160"/>
      <c r="DC166" s="160"/>
      <c r="DD166" s="160"/>
      <c r="DE166" s="160"/>
      <c r="DF166" s="160"/>
      <c r="DG166" s="160"/>
      <c r="DH166" s="160"/>
      <c r="DI166" s="160"/>
      <c r="DJ166" s="160"/>
      <c r="DK166" s="160"/>
      <c r="DL166" s="160"/>
      <c r="DM166" s="160"/>
      <c r="DN166" s="160"/>
      <c r="DO166" s="160"/>
      <c r="DP166" s="160"/>
      <c r="DQ166" s="160"/>
      <c r="DR166" s="160"/>
      <c r="DS166" s="160"/>
      <c r="DT166" s="160"/>
      <c r="DU166" s="160"/>
      <c r="DV166" s="160"/>
      <c r="DW166" s="160"/>
      <c r="DX166" s="160"/>
      <c r="DY166" s="160"/>
      <c r="DZ166" s="160"/>
      <c r="EA166" s="160"/>
      <c r="EB166" s="160"/>
      <c r="EC166" s="160"/>
      <c r="ED166" s="160"/>
      <c r="EE166" s="160"/>
      <c r="EF166" s="160"/>
      <c r="EG166" s="160"/>
      <c r="EH166" s="160"/>
      <c r="EI166" s="160"/>
      <c r="EJ166" s="160"/>
      <c r="EK166" s="160"/>
      <c r="EL166" s="160"/>
      <c r="EM166" s="160"/>
      <c r="EN166" s="160"/>
      <c r="EO166" s="160"/>
      <c r="EP166" s="160"/>
      <c r="EQ166" s="160"/>
      <c r="ER166" s="160"/>
      <c r="ES166" s="160"/>
      <c r="ET166" s="160"/>
      <c r="EU166" s="160"/>
      <c r="EV166" s="160"/>
      <c r="EW166" s="160"/>
      <c r="EX166" s="160"/>
      <c r="EY166" s="160"/>
      <c r="EZ166" s="160"/>
      <c r="FA166" s="160"/>
      <c r="FB166" s="160"/>
      <c r="FC166" s="160"/>
      <c r="FD166" s="160"/>
      <c r="FE166" s="160"/>
      <c r="FF166" s="160"/>
      <c r="FG166" s="160"/>
    </row>
    <row r="167" spans="1:163" s="117" customFormat="1" x14ac:dyDescent="0.25">
      <c r="A167" s="106">
        <v>113</v>
      </c>
      <c r="B167" s="195"/>
      <c r="C167" s="91" t="str">
        <f>HYPERLINK(BP167,BK167)</f>
        <v>Understand how to control processes in food manufacture</v>
      </c>
      <c r="D167" s="198"/>
      <c r="E167" s="106" t="s">
        <v>7</v>
      </c>
      <c r="F167" s="198">
        <v>4</v>
      </c>
      <c r="G167" s="198">
        <v>26</v>
      </c>
      <c r="H167" s="198">
        <v>4</v>
      </c>
      <c r="I167" s="106"/>
      <c r="J167" s="198"/>
      <c r="K167" s="106">
        <v>1</v>
      </c>
      <c r="L167" s="134"/>
      <c r="M167" s="134"/>
      <c r="N167" s="134"/>
      <c r="O167" s="134"/>
      <c r="P167" s="104"/>
      <c r="Q167" s="199"/>
      <c r="R167" s="104"/>
      <c r="S167" s="199"/>
      <c r="T167" s="104"/>
      <c r="U167" s="104"/>
      <c r="V167" s="246"/>
      <c r="W167" s="104"/>
      <c r="X167" s="226">
        <v>1</v>
      </c>
      <c r="Y167" s="227"/>
      <c r="Z167" s="227"/>
      <c r="AA167" s="221">
        <v>1</v>
      </c>
      <c r="AB167" s="235">
        <f>SUM(L167:W167)</f>
        <v>0</v>
      </c>
      <c r="AC167" s="164"/>
      <c r="AD167" s="164"/>
      <c r="AE167" s="164"/>
      <c r="AF167" s="164"/>
      <c r="AG167" s="164"/>
      <c r="AH167" s="164"/>
      <c r="AI167" s="164"/>
      <c r="AJ167" s="164"/>
      <c r="AK167" s="164"/>
      <c r="AL167" s="164"/>
      <c r="AM167" s="164"/>
      <c r="AN167" s="164"/>
      <c r="AO167" s="164"/>
      <c r="AP167" s="164"/>
      <c r="AQ167" s="164"/>
      <c r="AR167" s="164"/>
      <c r="AS167" s="164"/>
      <c r="AT167" s="164"/>
      <c r="AU167" s="164"/>
      <c r="AV167" s="164"/>
      <c r="AW167" s="164"/>
      <c r="AX167" s="164"/>
      <c r="AY167" s="164"/>
      <c r="AZ167" s="164"/>
      <c r="BA167" s="164"/>
      <c r="BB167" s="164"/>
      <c r="BC167" s="164"/>
      <c r="BD167" s="164"/>
      <c r="BE167" s="164"/>
      <c r="BF167" s="160"/>
      <c r="BG167" s="164"/>
      <c r="BH167" s="164"/>
      <c r="BI167" s="164"/>
      <c r="BJ167" s="164"/>
      <c r="BK167" s="202" t="s">
        <v>512</v>
      </c>
      <c r="BL167"/>
      <c r="BM167" s="61" t="s">
        <v>842</v>
      </c>
      <c r="BN167" t="s">
        <v>664</v>
      </c>
      <c r="BO167" s="164"/>
      <c r="BP167" t="s">
        <v>956</v>
      </c>
      <c r="BQ167" s="164"/>
      <c r="BR167" s="164"/>
      <c r="BS167" s="164"/>
      <c r="BT167" s="164">
        <v>113</v>
      </c>
      <c r="BU167" s="160"/>
      <c r="BV167" s="160"/>
      <c r="BW167" s="160"/>
      <c r="BX167" s="160"/>
      <c r="BY167" s="160"/>
      <c r="BZ167" s="160"/>
      <c r="CA167" s="160"/>
      <c r="CB167" s="160"/>
      <c r="CC167" s="160"/>
      <c r="CD167" s="160"/>
      <c r="CE167" s="160"/>
      <c r="CF167" s="160"/>
      <c r="CG167" s="160"/>
      <c r="CH167" s="160"/>
      <c r="CI167" s="160"/>
      <c r="CJ167" s="160"/>
      <c r="CK167" s="160"/>
      <c r="CL167" s="160"/>
      <c r="CM167" s="160"/>
      <c r="CN167" s="160"/>
      <c r="CO167" s="160"/>
      <c r="CP167" s="160"/>
      <c r="CQ167" s="160"/>
      <c r="CR167" s="160"/>
      <c r="CS167" s="160"/>
      <c r="CT167" s="160"/>
      <c r="CU167" s="160"/>
      <c r="CV167" s="160"/>
      <c r="CW167" s="160"/>
      <c r="CX167" s="160"/>
      <c r="CY167" s="160"/>
      <c r="CZ167" s="160"/>
      <c r="DA167" s="160"/>
      <c r="DB167" s="160"/>
      <c r="DC167" s="160"/>
      <c r="DD167" s="160"/>
      <c r="DE167" s="160"/>
      <c r="DF167" s="160"/>
      <c r="DG167" s="160"/>
      <c r="DH167" s="160"/>
      <c r="DI167" s="160"/>
      <c r="DJ167" s="160"/>
      <c r="DK167" s="160"/>
      <c r="DL167" s="160"/>
      <c r="DM167" s="160"/>
      <c r="DN167" s="160"/>
      <c r="DO167" s="160"/>
      <c r="DP167" s="160"/>
      <c r="DQ167" s="160"/>
      <c r="DR167" s="160"/>
      <c r="DS167" s="160"/>
      <c r="DT167" s="160"/>
      <c r="DU167" s="160"/>
      <c r="DV167" s="160"/>
      <c r="DW167" s="160"/>
      <c r="DX167" s="160"/>
      <c r="DY167" s="160"/>
      <c r="DZ167" s="160"/>
      <c r="EA167" s="160"/>
      <c r="EB167" s="160"/>
      <c r="EC167" s="160"/>
      <c r="ED167" s="160"/>
      <c r="EE167" s="160"/>
      <c r="EF167" s="160"/>
      <c r="EG167" s="160"/>
      <c r="EH167" s="160"/>
      <c r="EI167" s="160"/>
      <c r="EJ167" s="160"/>
      <c r="EK167" s="160"/>
      <c r="EL167" s="160"/>
      <c r="EM167" s="160"/>
      <c r="EN167" s="160"/>
      <c r="EO167" s="160"/>
      <c r="EP167" s="160"/>
      <c r="EQ167" s="160"/>
      <c r="ER167" s="160"/>
      <c r="ES167" s="160"/>
      <c r="ET167" s="160"/>
      <c r="EU167" s="160"/>
      <c r="EV167" s="160"/>
      <c r="EW167" s="160"/>
      <c r="EX167" s="160"/>
      <c r="EY167" s="160"/>
      <c r="EZ167" s="160"/>
      <c r="FA167" s="160"/>
      <c r="FB167" s="160"/>
      <c r="FC167" s="160"/>
      <c r="FD167" s="160"/>
      <c r="FE167" s="160"/>
      <c r="FF167" s="160"/>
      <c r="FG167" s="160"/>
    </row>
    <row r="168" spans="1:163" s="117" customFormat="1" x14ac:dyDescent="0.25">
      <c r="A168" s="105">
        <v>83</v>
      </c>
      <c r="B168" s="195" t="s">
        <v>398</v>
      </c>
      <c r="C168" s="91" t="str">
        <f>HYPERLINK(BP168,BK168)</f>
        <v xml:space="preserve">Understand how to finish bake-off products </v>
      </c>
      <c r="D168" s="198">
        <v>196</v>
      </c>
      <c r="E168" s="106" t="s">
        <v>7</v>
      </c>
      <c r="F168" s="198">
        <v>2</v>
      </c>
      <c r="G168" s="198">
        <v>12</v>
      </c>
      <c r="H168" s="198">
        <v>2</v>
      </c>
      <c r="I168" s="106"/>
      <c r="J168" s="198" t="s">
        <v>2</v>
      </c>
      <c r="K168" s="198">
        <v>1</v>
      </c>
      <c r="L168" s="133"/>
      <c r="M168" s="133"/>
      <c r="N168" s="133"/>
      <c r="O168" s="133"/>
      <c r="P168" s="104"/>
      <c r="Q168" s="199"/>
      <c r="R168" s="104"/>
      <c r="S168" s="199"/>
      <c r="T168" s="104"/>
      <c r="U168" s="104"/>
      <c r="V168" s="246"/>
      <c r="W168" s="104"/>
      <c r="X168" s="226">
        <v>1</v>
      </c>
      <c r="Y168" s="227"/>
      <c r="Z168" s="227"/>
      <c r="AA168" s="221">
        <v>1</v>
      </c>
      <c r="AB168" s="235">
        <f>SUM(L168:W168)</f>
        <v>0</v>
      </c>
      <c r="AC168" s="164"/>
      <c r="AD168" s="164"/>
      <c r="AE168" s="164"/>
      <c r="AF168" s="164"/>
      <c r="AG168" s="164"/>
      <c r="AH168" s="164"/>
      <c r="AI168" s="164"/>
      <c r="AJ168" s="164"/>
      <c r="AK168" s="164"/>
      <c r="AL168" s="164"/>
      <c r="AM168" s="164"/>
      <c r="AN168" s="164"/>
      <c r="AO168" s="164"/>
      <c r="AP168" s="164"/>
      <c r="AQ168" s="164"/>
      <c r="AR168" s="164"/>
      <c r="AS168" s="164"/>
      <c r="AT168" s="164"/>
      <c r="AU168" s="164"/>
      <c r="AV168" s="164"/>
      <c r="AW168" s="164"/>
      <c r="AX168" s="164"/>
      <c r="AY168" s="164"/>
      <c r="AZ168" s="164"/>
      <c r="BA168" s="164"/>
      <c r="BB168" s="164"/>
      <c r="BC168" s="164"/>
      <c r="BD168" s="164"/>
      <c r="BE168" s="164"/>
      <c r="BF168" s="160"/>
      <c r="BG168" s="164"/>
      <c r="BH168" s="164"/>
      <c r="BI168" s="164"/>
      <c r="BJ168" s="164"/>
      <c r="BK168" s="200" t="s">
        <v>393</v>
      </c>
      <c r="BL168"/>
      <c r="BM168" s="61" t="s">
        <v>842</v>
      </c>
      <c r="BN168" s="201" t="s">
        <v>606</v>
      </c>
      <c r="BO168" s="164"/>
      <c r="BP168" t="s">
        <v>996</v>
      </c>
      <c r="BQ168" s="164"/>
      <c r="BR168" s="164"/>
      <c r="BS168" s="164"/>
      <c r="BT168" s="165">
        <v>83</v>
      </c>
      <c r="BU168" s="160"/>
      <c r="BV168" s="160"/>
      <c r="BW168" s="160"/>
      <c r="BX168" s="160"/>
      <c r="BY168" s="160"/>
      <c r="BZ168" s="160"/>
      <c r="CA168" s="160"/>
      <c r="CB168" s="160"/>
      <c r="CC168" s="160"/>
      <c r="CD168" s="160"/>
      <c r="CE168" s="160"/>
      <c r="CF168" s="160"/>
      <c r="CG168" s="160"/>
      <c r="CH168" s="160"/>
      <c r="CI168" s="160"/>
      <c r="CJ168" s="160"/>
      <c r="CK168" s="160"/>
      <c r="CL168" s="160"/>
      <c r="CM168" s="160"/>
      <c r="CN168" s="160"/>
      <c r="CO168" s="160"/>
      <c r="CP168" s="160"/>
      <c r="CQ168" s="160"/>
      <c r="CR168" s="160"/>
      <c r="CS168" s="160"/>
      <c r="CT168" s="160"/>
      <c r="CU168" s="160"/>
      <c r="CV168" s="160"/>
      <c r="CW168" s="160"/>
      <c r="CX168" s="160"/>
      <c r="CY168" s="160"/>
      <c r="CZ168" s="160"/>
      <c r="DA168" s="160"/>
      <c r="DB168" s="160"/>
      <c r="DC168" s="160"/>
      <c r="DD168" s="160"/>
      <c r="DE168" s="160"/>
      <c r="DF168" s="160"/>
      <c r="DG168" s="160"/>
      <c r="DH168" s="160"/>
      <c r="DI168" s="160"/>
      <c r="DJ168" s="160"/>
      <c r="DK168" s="160"/>
      <c r="DL168" s="160"/>
      <c r="DM168" s="160"/>
      <c r="DN168" s="160"/>
      <c r="DO168" s="160"/>
      <c r="DP168" s="160"/>
      <c r="DQ168" s="160"/>
      <c r="DR168" s="160"/>
      <c r="DS168" s="160"/>
      <c r="DT168" s="160"/>
      <c r="DU168" s="160"/>
      <c r="DV168" s="160"/>
      <c r="DW168" s="160"/>
      <c r="DX168" s="160"/>
      <c r="DY168" s="160"/>
      <c r="DZ168" s="160"/>
      <c r="EA168" s="160"/>
      <c r="EB168" s="160"/>
      <c r="EC168" s="160"/>
      <c r="ED168" s="160"/>
      <c r="EE168" s="160"/>
      <c r="EF168" s="160"/>
      <c r="EG168" s="160"/>
      <c r="EH168" s="160"/>
      <c r="EI168" s="160"/>
      <c r="EJ168" s="160"/>
      <c r="EK168" s="160"/>
      <c r="EL168" s="160"/>
      <c r="EM168" s="160"/>
      <c r="EN168" s="160"/>
      <c r="EO168" s="160"/>
      <c r="EP168" s="160"/>
      <c r="EQ168" s="160"/>
      <c r="ER168" s="160"/>
      <c r="ES168" s="160"/>
      <c r="ET168" s="160"/>
      <c r="EU168" s="160"/>
      <c r="EV168" s="160"/>
      <c r="EW168" s="160"/>
      <c r="EX168" s="160"/>
      <c r="EY168" s="160"/>
      <c r="EZ168" s="160"/>
      <c r="FA168" s="160"/>
      <c r="FB168" s="160"/>
      <c r="FC168" s="160"/>
      <c r="FD168" s="160"/>
      <c r="FE168" s="160"/>
      <c r="FF168" s="160"/>
      <c r="FG168" s="160"/>
    </row>
    <row r="169" spans="1:163" s="117" customFormat="1" x14ac:dyDescent="0.25">
      <c r="A169" s="105">
        <v>75</v>
      </c>
      <c r="B169" s="195" t="s">
        <v>398</v>
      </c>
      <c r="C169" s="91" t="str">
        <f>HYPERLINK(BP169,BK169)</f>
        <v xml:space="preserve">Understand how to operate a counter-take away service in food operations </v>
      </c>
      <c r="D169" s="198">
        <v>190</v>
      </c>
      <c r="E169" s="106" t="s">
        <v>7</v>
      </c>
      <c r="F169" s="198">
        <v>2</v>
      </c>
      <c r="G169" s="198">
        <v>12</v>
      </c>
      <c r="H169" s="198">
        <v>2</v>
      </c>
      <c r="I169" s="106"/>
      <c r="J169" s="198" t="s">
        <v>2</v>
      </c>
      <c r="K169" s="198">
        <v>1</v>
      </c>
      <c r="L169" s="134"/>
      <c r="M169" s="134"/>
      <c r="N169" s="134"/>
      <c r="O169" s="134"/>
      <c r="P169" s="104"/>
      <c r="Q169" s="199"/>
      <c r="R169" s="199"/>
      <c r="S169" s="199"/>
      <c r="T169" s="104"/>
      <c r="U169" s="104"/>
      <c r="V169" s="246"/>
      <c r="W169" s="104"/>
      <c r="X169" s="226">
        <v>1</v>
      </c>
      <c r="Y169" s="227"/>
      <c r="Z169" s="227"/>
      <c r="AA169" s="221">
        <v>1</v>
      </c>
      <c r="AB169" s="235">
        <f>SUM(L169:W169)</f>
        <v>0</v>
      </c>
      <c r="AC169" s="164"/>
      <c r="AD169" s="164"/>
      <c r="AE169" s="164"/>
      <c r="AF169" s="164"/>
      <c r="AG169" s="164"/>
      <c r="AH169" s="164"/>
      <c r="AI169" s="164"/>
      <c r="AJ169" s="164"/>
      <c r="AK169" s="164"/>
      <c r="AL169" s="164"/>
      <c r="AM169" s="164"/>
      <c r="AN169" s="164"/>
      <c r="AO169" s="164"/>
      <c r="AP169" s="164"/>
      <c r="AQ169" s="164"/>
      <c r="AR169" s="164"/>
      <c r="AS169" s="164"/>
      <c r="AT169" s="164"/>
      <c r="AU169" s="164"/>
      <c r="AV169" s="164"/>
      <c r="AW169" s="164"/>
      <c r="AX169" s="164"/>
      <c r="AY169" s="164"/>
      <c r="AZ169" s="164"/>
      <c r="BA169" s="164"/>
      <c r="BB169" s="164"/>
      <c r="BC169" s="164"/>
      <c r="BD169" s="164"/>
      <c r="BE169" s="164"/>
      <c r="BF169" s="160"/>
      <c r="BG169" s="164"/>
      <c r="BH169" s="164"/>
      <c r="BI169" s="164"/>
      <c r="BJ169" s="164"/>
      <c r="BK169" s="200" t="s">
        <v>544</v>
      </c>
      <c r="BL169"/>
      <c r="BM169" s="61" t="s">
        <v>842</v>
      </c>
      <c r="BN169" s="201" t="s">
        <v>626</v>
      </c>
      <c r="BO169" s="164"/>
      <c r="BP169" t="s">
        <v>997</v>
      </c>
      <c r="BQ169" s="164"/>
      <c r="BR169" s="164"/>
      <c r="BS169" s="164"/>
      <c r="BT169" s="165">
        <v>75</v>
      </c>
      <c r="BU169" s="160"/>
      <c r="BV169" s="160"/>
      <c r="BW169" s="160"/>
      <c r="BX169" s="160"/>
      <c r="BY169" s="160"/>
      <c r="BZ169" s="160"/>
      <c r="CA169" s="160"/>
      <c r="CB169" s="160"/>
      <c r="CC169" s="160"/>
      <c r="CD169" s="160"/>
      <c r="CE169" s="160"/>
      <c r="CF169" s="160"/>
      <c r="CG169" s="160"/>
      <c r="CH169" s="160"/>
      <c r="CI169" s="160"/>
      <c r="CJ169" s="160"/>
      <c r="CK169" s="160"/>
      <c r="CL169" s="160"/>
      <c r="CM169" s="160"/>
      <c r="CN169" s="160"/>
      <c r="CO169" s="160"/>
      <c r="CP169" s="160"/>
      <c r="CQ169" s="160"/>
      <c r="CR169" s="160"/>
      <c r="CS169" s="160"/>
      <c r="CT169" s="160"/>
      <c r="CU169" s="160"/>
      <c r="CV169" s="160"/>
      <c r="CW169" s="160"/>
      <c r="CX169" s="160"/>
      <c r="CY169" s="160"/>
      <c r="CZ169" s="160"/>
      <c r="DA169" s="160"/>
      <c r="DB169" s="160"/>
      <c r="DC169" s="160"/>
      <c r="DD169" s="160"/>
      <c r="DE169" s="160"/>
      <c r="DF169" s="160"/>
      <c r="DG169" s="160"/>
      <c r="DH169" s="160"/>
      <c r="DI169" s="160"/>
      <c r="DJ169" s="160"/>
      <c r="DK169" s="160"/>
      <c r="DL169" s="160"/>
      <c r="DM169" s="160"/>
      <c r="DN169" s="160"/>
      <c r="DO169" s="160"/>
      <c r="DP169" s="160"/>
      <c r="DQ169" s="160"/>
      <c r="DR169" s="160"/>
      <c r="DS169" s="160"/>
      <c r="DT169" s="160"/>
      <c r="DU169" s="160"/>
      <c r="DV169" s="160"/>
      <c r="DW169" s="160"/>
      <c r="DX169" s="160"/>
      <c r="DY169" s="160"/>
      <c r="DZ169" s="160"/>
      <c r="EA169" s="160"/>
      <c r="EB169" s="160"/>
      <c r="EC169" s="160"/>
      <c r="ED169" s="160"/>
      <c r="EE169" s="160"/>
      <c r="EF169" s="160"/>
      <c r="EG169" s="160"/>
      <c r="EH169" s="160"/>
      <c r="EI169" s="160"/>
      <c r="EJ169" s="160"/>
      <c r="EK169" s="160"/>
      <c r="EL169" s="160"/>
      <c r="EM169" s="160"/>
      <c r="EN169" s="160"/>
      <c r="EO169" s="160"/>
      <c r="EP169" s="160"/>
      <c r="EQ169" s="160"/>
      <c r="ER169" s="160"/>
      <c r="ES169" s="160"/>
      <c r="ET169" s="160"/>
      <c r="EU169" s="160"/>
      <c r="EV169" s="160"/>
      <c r="EW169" s="160"/>
      <c r="EX169" s="160"/>
      <c r="EY169" s="160"/>
      <c r="EZ169" s="160"/>
      <c r="FA169" s="160"/>
      <c r="FB169" s="160"/>
      <c r="FC169" s="160"/>
      <c r="FD169" s="160"/>
      <c r="FE169" s="160"/>
      <c r="FF169" s="160"/>
      <c r="FG169" s="160"/>
    </row>
    <row r="170" spans="1:163" s="117" customFormat="1" x14ac:dyDescent="0.25">
      <c r="A170" s="105">
        <v>81</v>
      </c>
      <c r="B170" s="195" t="s">
        <v>398</v>
      </c>
      <c r="C170" s="91" t="str">
        <f>HYPERLINK(BP170,BK170)</f>
        <v xml:space="preserve">Understand how to operate a table-tray service in food operations </v>
      </c>
      <c r="D170" s="198">
        <v>194</v>
      </c>
      <c r="E170" s="106" t="s">
        <v>7</v>
      </c>
      <c r="F170" s="198">
        <v>2</v>
      </c>
      <c r="G170" s="198">
        <v>12</v>
      </c>
      <c r="H170" s="198">
        <v>2</v>
      </c>
      <c r="I170" s="106"/>
      <c r="J170" s="198" t="s">
        <v>2</v>
      </c>
      <c r="K170" s="198">
        <v>1</v>
      </c>
      <c r="L170" s="134"/>
      <c r="M170" s="134"/>
      <c r="N170" s="134"/>
      <c r="O170" s="134"/>
      <c r="P170" s="104"/>
      <c r="Q170" s="104"/>
      <c r="R170" s="104"/>
      <c r="S170" s="104"/>
      <c r="T170" s="104"/>
      <c r="U170" s="104"/>
      <c r="V170" s="246"/>
      <c r="W170" s="104"/>
      <c r="X170" s="226">
        <v>1</v>
      </c>
      <c r="Y170" s="227"/>
      <c r="Z170" s="227"/>
      <c r="AA170" s="221">
        <v>1</v>
      </c>
      <c r="AB170" s="235">
        <f>SUM(L170:W170)</f>
        <v>0</v>
      </c>
      <c r="AC170" s="164"/>
      <c r="AD170" s="164"/>
      <c r="AE170" s="164"/>
      <c r="AF170" s="164"/>
      <c r="AG170" s="164"/>
      <c r="AH170" s="164"/>
      <c r="AI170" s="164"/>
      <c r="AJ170" s="164"/>
      <c r="AK170" s="164"/>
      <c r="AL170" s="164"/>
      <c r="AM170" s="164"/>
      <c r="AN170" s="164"/>
      <c r="AO170" s="164"/>
      <c r="AP170" s="164"/>
      <c r="AQ170" s="164"/>
      <c r="AR170" s="164"/>
      <c r="AS170" s="164"/>
      <c r="AT170" s="164"/>
      <c r="AU170" s="164"/>
      <c r="AV170" s="164"/>
      <c r="AW170" s="164"/>
      <c r="AX170" s="164"/>
      <c r="AY170" s="164"/>
      <c r="AZ170" s="164"/>
      <c r="BA170" s="164"/>
      <c r="BB170" s="164"/>
      <c r="BC170" s="164"/>
      <c r="BD170" s="164"/>
      <c r="BE170" s="164"/>
      <c r="BF170" s="160"/>
      <c r="BG170" s="164"/>
      <c r="BH170" s="164"/>
      <c r="BI170" s="164"/>
      <c r="BJ170" s="164"/>
      <c r="BK170" s="200" t="s">
        <v>547</v>
      </c>
      <c r="BL170"/>
      <c r="BM170" s="61" t="s">
        <v>842</v>
      </c>
      <c r="BN170" s="201" t="s">
        <v>629</v>
      </c>
      <c r="BO170" s="164"/>
      <c r="BP170" t="s">
        <v>998</v>
      </c>
      <c r="BQ170" s="164"/>
      <c r="BR170" s="164"/>
      <c r="BS170" s="164"/>
      <c r="BT170" s="165">
        <v>81</v>
      </c>
      <c r="BU170" s="160"/>
      <c r="BV170" s="160"/>
      <c r="BW170" s="160"/>
      <c r="BX170" s="160"/>
      <c r="BY170" s="160"/>
      <c r="BZ170" s="160"/>
      <c r="CA170" s="160"/>
      <c r="CB170" s="160"/>
      <c r="CC170" s="160"/>
      <c r="CD170" s="160"/>
      <c r="CE170" s="160"/>
      <c r="CF170" s="160"/>
      <c r="CG170" s="160"/>
      <c r="CH170" s="160"/>
      <c r="CI170" s="160"/>
      <c r="CJ170" s="160"/>
      <c r="CK170" s="160"/>
      <c r="CL170" s="160"/>
      <c r="CM170" s="160"/>
      <c r="CN170" s="160"/>
      <c r="CO170" s="160"/>
      <c r="CP170" s="160"/>
      <c r="CQ170" s="160"/>
      <c r="CR170" s="160"/>
      <c r="CS170" s="160"/>
      <c r="CT170" s="160"/>
      <c r="CU170" s="160"/>
      <c r="CV170" s="160"/>
      <c r="CW170" s="160"/>
      <c r="CX170" s="160"/>
      <c r="CY170" s="160"/>
      <c r="CZ170" s="160"/>
      <c r="DA170" s="160"/>
      <c r="DB170" s="160"/>
      <c r="DC170" s="160"/>
      <c r="DD170" s="160"/>
      <c r="DE170" s="160"/>
      <c r="DF170" s="160"/>
      <c r="DG170" s="160"/>
      <c r="DH170" s="160"/>
      <c r="DI170" s="160"/>
      <c r="DJ170" s="160"/>
      <c r="DK170" s="160"/>
      <c r="DL170" s="160"/>
      <c r="DM170" s="160"/>
      <c r="DN170" s="160"/>
      <c r="DO170" s="160"/>
      <c r="DP170" s="160"/>
      <c r="DQ170" s="160"/>
      <c r="DR170" s="160"/>
      <c r="DS170" s="160"/>
      <c r="DT170" s="160"/>
      <c r="DU170" s="160"/>
      <c r="DV170" s="160"/>
      <c r="DW170" s="160"/>
      <c r="DX170" s="160"/>
      <c r="DY170" s="160"/>
      <c r="DZ170" s="160"/>
      <c r="EA170" s="160"/>
      <c r="EB170" s="160"/>
      <c r="EC170" s="160"/>
      <c r="ED170" s="160"/>
      <c r="EE170" s="160"/>
      <c r="EF170" s="160"/>
      <c r="EG170" s="160"/>
      <c r="EH170" s="160"/>
      <c r="EI170" s="160"/>
      <c r="EJ170" s="160"/>
      <c r="EK170" s="160"/>
      <c r="EL170" s="160"/>
      <c r="EM170" s="160"/>
      <c r="EN170" s="160"/>
      <c r="EO170" s="160"/>
      <c r="EP170" s="160"/>
      <c r="EQ170" s="160"/>
      <c r="ER170" s="160"/>
      <c r="ES170" s="160"/>
      <c r="ET170" s="160"/>
      <c r="EU170" s="160"/>
      <c r="EV170" s="160"/>
      <c r="EW170" s="160"/>
      <c r="EX170" s="160"/>
      <c r="EY170" s="160"/>
      <c r="EZ170" s="160"/>
      <c r="FA170" s="160"/>
      <c r="FB170" s="160"/>
      <c r="FC170" s="160"/>
      <c r="FD170" s="160"/>
      <c r="FE170" s="160"/>
      <c r="FF170" s="160"/>
      <c r="FG170" s="160"/>
    </row>
    <row r="171" spans="1:163" s="117" customFormat="1" x14ac:dyDescent="0.25">
      <c r="A171" s="105">
        <v>72</v>
      </c>
      <c r="B171" s="195" t="s">
        <v>398</v>
      </c>
      <c r="C171" s="91" t="str">
        <f>HYPERLINK(BP171,BK171)</f>
        <v xml:space="preserve">Understand how to prepare and store savoury fillings and toppings in food manufacture </v>
      </c>
      <c r="D171" s="198">
        <v>164</v>
      </c>
      <c r="E171" s="106" t="s">
        <v>7</v>
      </c>
      <c r="F171" s="198">
        <v>2</v>
      </c>
      <c r="G171" s="198">
        <v>14</v>
      </c>
      <c r="H171" s="198">
        <v>2</v>
      </c>
      <c r="I171" s="106"/>
      <c r="J171" s="198" t="s">
        <v>2</v>
      </c>
      <c r="K171" s="198">
        <v>1</v>
      </c>
      <c r="L171" s="134"/>
      <c r="M171" s="134"/>
      <c r="N171" s="134"/>
      <c r="O171" s="134"/>
      <c r="P171" s="104"/>
      <c r="Q171" s="199"/>
      <c r="R171" s="104"/>
      <c r="S171" s="199"/>
      <c r="T171" s="104"/>
      <c r="U171" s="104"/>
      <c r="V171" s="246"/>
      <c r="W171" s="104"/>
      <c r="X171" s="226">
        <v>1</v>
      </c>
      <c r="Y171" s="227"/>
      <c r="Z171" s="227"/>
      <c r="AA171" s="221">
        <v>1</v>
      </c>
      <c r="AB171" s="235">
        <f>SUM(L171:W171)</f>
        <v>0</v>
      </c>
      <c r="AC171" s="164"/>
      <c r="AD171" s="164"/>
      <c r="AE171" s="164"/>
      <c r="AF171" s="164"/>
      <c r="AG171" s="164"/>
      <c r="AH171" s="164"/>
      <c r="AI171" s="164"/>
      <c r="AJ171" s="164"/>
      <c r="AK171" s="164"/>
      <c r="AL171" s="164"/>
      <c r="AM171" s="164"/>
      <c r="AN171" s="164"/>
      <c r="AO171" s="164"/>
      <c r="AP171" s="164"/>
      <c r="AQ171" s="164"/>
      <c r="AR171" s="164"/>
      <c r="AS171" s="164"/>
      <c r="AT171" s="164"/>
      <c r="AU171" s="164"/>
      <c r="AV171" s="164"/>
      <c r="AW171" s="164"/>
      <c r="AX171" s="164"/>
      <c r="AY171" s="164"/>
      <c r="AZ171" s="164"/>
      <c r="BA171" s="164"/>
      <c r="BB171" s="164"/>
      <c r="BC171" s="164"/>
      <c r="BD171" s="164"/>
      <c r="BE171" s="164"/>
      <c r="BF171" s="160"/>
      <c r="BG171" s="164"/>
      <c r="BH171" s="164"/>
      <c r="BI171" s="164"/>
      <c r="BJ171" s="164"/>
      <c r="BK171" s="200" t="s">
        <v>390</v>
      </c>
      <c r="BL171"/>
      <c r="BM171" s="61" t="s">
        <v>842</v>
      </c>
      <c r="BN171" s="201" t="s">
        <v>615</v>
      </c>
      <c r="BO171" s="164"/>
      <c r="BP171" t="s">
        <v>999</v>
      </c>
      <c r="BQ171" s="164"/>
      <c r="BR171" s="164"/>
      <c r="BS171" s="164"/>
      <c r="BT171" s="165">
        <v>72</v>
      </c>
      <c r="BU171" s="160"/>
      <c r="BV171" s="160"/>
      <c r="BW171" s="160"/>
      <c r="BX171" s="160"/>
      <c r="BY171" s="160"/>
      <c r="BZ171" s="160"/>
      <c r="CA171" s="160"/>
      <c r="CB171" s="160"/>
      <c r="CC171" s="160"/>
      <c r="CD171" s="160"/>
      <c r="CE171" s="160"/>
      <c r="CF171" s="160"/>
      <c r="CG171" s="160"/>
      <c r="CH171" s="160"/>
      <c r="CI171" s="160"/>
      <c r="CJ171" s="160"/>
      <c r="CK171" s="160"/>
      <c r="CL171" s="160"/>
      <c r="CM171" s="160"/>
      <c r="CN171" s="160"/>
      <c r="CO171" s="160"/>
      <c r="CP171" s="160"/>
      <c r="CQ171" s="160"/>
      <c r="CR171" s="160"/>
      <c r="CS171" s="160"/>
      <c r="CT171" s="160"/>
      <c r="CU171" s="160"/>
      <c r="CV171" s="160"/>
      <c r="CW171" s="160"/>
      <c r="CX171" s="160"/>
      <c r="CY171" s="160"/>
      <c r="CZ171" s="160"/>
      <c r="DA171" s="160"/>
      <c r="DB171" s="160"/>
      <c r="DC171" s="160"/>
      <c r="DD171" s="160"/>
      <c r="DE171" s="160"/>
      <c r="DF171" s="160"/>
      <c r="DG171" s="160"/>
      <c r="DH171" s="160"/>
      <c r="DI171" s="160"/>
      <c r="DJ171" s="160"/>
      <c r="DK171" s="160"/>
      <c r="DL171" s="160"/>
      <c r="DM171" s="160"/>
      <c r="DN171" s="160"/>
      <c r="DO171" s="160"/>
      <c r="DP171" s="160"/>
      <c r="DQ171" s="160"/>
      <c r="DR171" s="160"/>
      <c r="DS171" s="160"/>
      <c r="DT171" s="160"/>
      <c r="DU171" s="160"/>
      <c r="DV171" s="160"/>
      <c r="DW171" s="160"/>
      <c r="DX171" s="160"/>
      <c r="DY171" s="160"/>
      <c r="DZ171" s="160"/>
      <c r="EA171" s="160"/>
      <c r="EB171" s="160"/>
      <c r="EC171" s="160"/>
      <c r="ED171" s="160"/>
      <c r="EE171" s="160"/>
      <c r="EF171" s="160"/>
      <c r="EG171" s="160"/>
      <c r="EH171" s="160"/>
      <c r="EI171" s="160"/>
      <c r="EJ171" s="160"/>
      <c r="EK171" s="160"/>
      <c r="EL171" s="160"/>
      <c r="EM171" s="160"/>
      <c r="EN171" s="160"/>
      <c r="EO171" s="160"/>
      <c r="EP171" s="160"/>
      <c r="EQ171" s="160"/>
      <c r="ER171" s="160"/>
      <c r="ES171" s="160"/>
      <c r="ET171" s="160"/>
      <c r="EU171" s="160"/>
      <c r="EV171" s="160"/>
      <c r="EW171" s="160"/>
      <c r="EX171" s="160"/>
      <c r="EY171" s="160"/>
      <c r="EZ171" s="160"/>
      <c r="FA171" s="160"/>
      <c r="FB171" s="160"/>
      <c r="FC171" s="160"/>
      <c r="FD171" s="160"/>
      <c r="FE171" s="160"/>
      <c r="FF171" s="160"/>
      <c r="FG171" s="160"/>
    </row>
    <row r="172" spans="1:163" s="117" customFormat="1" x14ac:dyDescent="0.25">
      <c r="A172" s="105">
        <v>77</v>
      </c>
      <c r="B172" s="195" t="s">
        <v>398</v>
      </c>
      <c r="C172" s="91" t="str">
        <f>HYPERLINK(BP172,BK172)</f>
        <v xml:space="preserve">Understand how to prepare to operate a counter-take away service in food operations </v>
      </c>
      <c r="D172" s="198">
        <v>188</v>
      </c>
      <c r="E172" s="106" t="s">
        <v>7</v>
      </c>
      <c r="F172" s="198">
        <v>2</v>
      </c>
      <c r="G172" s="198">
        <v>10</v>
      </c>
      <c r="H172" s="198">
        <v>2</v>
      </c>
      <c r="I172" s="106"/>
      <c r="J172" s="198" t="s">
        <v>2</v>
      </c>
      <c r="K172" s="198">
        <v>1</v>
      </c>
      <c r="L172" s="134"/>
      <c r="M172" s="134"/>
      <c r="N172" s="134"/>
      <c r="O172" s="134"/>
      <c r="P172" s="104"/>
      <c r="Q172" s="199"/>
      <c r="R172" s="104"/>
      <c r="S172" s="199"/>
      <c r="T172" s="104"/>
      <c r="U172" s="104"/>
      <c r="V172" s="246"/>
      <c r="W172" s="104"/>
      <c r="X172" s="226">
        <v>1</v>
      </c>
      <c r="Y172" s="227"/>
      <c r="Z172" s="227"/>
      <c r="AA172" s="221">
        <v>1</v>
      </c>
      <c r="AB172" s="235">
        <f>SUM(L172:W172)</f>
        <v>0</v>
      </c>
      <c r="AC172" s="164"/>
      <c r="AD172" s="164"/>
      <c r="AE172" s="164"/>
      <c r="AF172" s="164"/>
      <c r="AG172" s="164"/>
      <c r="AH172" s="164"/>
      <c r="AI172" s="164"/>
      <c r="AJ172" s="164"/>
      <c r="AK172" s="164"/>
      <c r="AL172" s="164"/>
      <c r="AM172" s="164"/>
      <c r="AN172" s="164"/>
      <c r="AO172" s="164"/>
      <c r="AP172" s="164"/>
      <c r="AQ172" s="164"/>
      <c r="AR172" s="164"/>
      <c r="AS172" s="164"/>
      <c r="AT172" s="164"/>
      <c r="AU172" s="164"/>
      <c r="AV172" s="164"/>
      <c r="AW172" s="164"/>
      <c r="AX172" s="164"/>
      <c r="AY172" s="164"/>
      <c r="AZ172" s="164"/>
      <c r="BA172" s="164"/>
      <c r="BB172" s="164"/>
      <c r="BC172" s="164"/>
      <c r="BD172" s="164"/>
      <c r="BE172" s="164"/>
      <c r="BF172" s="160"/>
      <c r="BG172" s="164"/>
      <c r="BH172" s="164"/>
      <c r="BI172" s="164"/>
      <c r="BJ172" s="164"/>
      <c r="BK172" s="200" t="s">
        <v>546</v>
      </c>
      <c r="BL172"/>
      <c r="BM172" s="61" t="s">
        <v>842</v>
      </c>
      <c r="BN172" s="201" t="s">
        <v>628</v>
      </c>
      <c r="BO172" s="164"/>
      <c r="BP172" t="s">
        <v>1000</v>
      </c>
      <c r="BQ172" s="164"/>
      <c r="BR172" s="164"/>
      <c r="BS172" s="164"/>
      <c r="BT172" s="165">
        <v>77</v>
      </c>
      <c r="BU172" s="160"/>
      <c r="BV172" s="160"/>
      <c r="BW172" s="160"/>
      <c r="BX172" s="160"/>
      <c r="BY172" s="160"/>
      <c r="BZ172" s="160"/>
      <c r="CA172" s="160"/>
      <c r="CB172" s="160"/>
      <c r="CC172" s="160"/>
      <c r="CD172" s="160"/>
      <c r="CE172" s="160"/>
      <c r="CF172" s="160"/>
      <c r="CG172" s="160"/>
      <c r="CH172" s="160"/>
      <c r="CI172" s="160"/>
      <c r="CJ172" s="160"/>
      <c r="CK172" s="160"/>
      <c r="CL172" s="160"/>
      <c r="CM172" s="160"/>
      <c r="CN172" s="160"/>
      <c r="CO172" s="160"/>
      <c r="CP172" s="160"/>
      <c r="CQ172" s="160"/>
      <c r="CR172" s="160"/>
      <c r="CS172" s="160"/>
      <c r="CT172" s="160"/>
      <c r="CU172" s="160"/>
      <c r="CV172" s="160"/>
      <c r="CW172" s="160"/>
      <c r="CX172" s="160"/>
      <c r="CY172" s="160"/>
      <c r="CZ172" s="160"/>
      <c r="DA172" s="160"/>
      <c r="DB172" s="160"/>
      <c r="DC172" s="160"/>
      <c r="DD172" s="160"/>
      <c r="DE172" s="160"/>
      <c r="DF172" s="160"/>
      <c r="DG172" s="160"/>
      <c r="DH172" s="160"/>
      <c r="DI172" s="160"/>
      <c r="DJ172" s="160"/>
      <c r="DK172" s="160"/>
      <c r="DL172" s="160"/>
      <c r="DM172" s="160"/>
      <c r="DN172" s="160"/>
      <c r="DO172" s="160"/>
      <c r="DP172" s="160"/>
      <c r="DQ172" s="160"/>
      <c r="DR172" s="160"/>
      <c r="DS172" s="160"/>
      <c r="DT172" s="160"/>
      <c r="DU172" s="160"/>
      <c r="DV172" s="160"/>
      <c r="DW172" s="160"/>
      <c r="DX172" s="160"/>
      <c r="DY172" s="160"/>
      <c r="DZ172" s="160"/>
      <c r="EA172" s="160"/>
      <c r="EB172" s="160"/>
      <c r="EC172" s="160"/>
      <c r="ED172" s="160"/>
      <c r="EE172" s="160"/>
      <c r="EF172" s="160"/>
      <c r="EG172" s="160"/>
      <c r="EH172" s="160"/>
      <c r="EI172" s="160"/>
      <c r="EJ172" s="160"/>
      <c r="EK172" s="160"/>
      <c r="EL172" s="160"/>
      <c r="EM172" s="160"/>
      <c r="EN172" s="160"/>
      <c r="EO172" s="160"/>
      <c r="EP172" s="160"/>
      <c r="EQ172" s="160"/>
      <c r="ER172" s="160"/>
      <c r="ES172" s="160"/>
      <c r="ET172" s="160"/>
      <c r="EU172" s="160"/>
      <c r="EV172" s="160"/>
      <c r="EW172" s="160"/>
      <c r="EX172" s="160"/>
      <c r="EY172" s="160"/>
      <c r="EZ172" s="160"/>
      <c r="FA172" s="160"/>
      <c r="FB172" s="160"/>
      <c r="FC172" s="160"/>
      <c r="FD172" s="160"/>
      <c r="FE172" s="160"/>
      <c r="FF172" s="160"/>
      <c r="FG172" s="160"/>
    </row>
    <row r="173" spans="1:163" s="117" customFormat="1" x14ac:dyDescent="0.25">
      <c r="A173" s="105">
        <v>79</v>
      </c>
      <c r="B173" s="195" t="s">
        <v>398</v>
      </c>
      <c r="C173" s="91" t="str">
        <f>HYPERLINK(BP173,BK173)</f>
        <v xml:space="preserve">Understand how to prepare to operate a table-tray service in food operations </v>
      </c>
      <c r="D173" s="198">
        <v>192</v>
      </c>
      <c r="E173" s="106" t="s">
        <v>7</v>
      </c>
      <c r="F173" s="198">
        <v>2</v>
      </c>
      <c r="G173" s="198">
        <v>12</v>
      </c>
      <c r="H173" s="198">
        <v>2</v>
      </c>
      <c r="I173" s="106"/>
      <c r="J173" s="198" t="s">
        <v>2</v>
      </c>
      <c r="K173" s="198">
        <v>1</v>
      </c>
      <c r="L173" s="134"/>
      <c r="M173" s="134"/>
      <c r="N173" s="134"/>
      <c r="O173" s="134"/>
      <c r="P173" s="104"/>
      <c r="Q173" s="199"/>
      <c r="R173" s="104"/>
      <c r="S173" s="199"/>
      <c r="T173" s="104"/>
      <c r="U173" s="104"/>
      <c r="V173" s="246"/>
      <c r="W173" s="104"/>
      <c r="X173" s="226">
        <v>1</v>
      </c>
      <c r="Y173" s="227"/>
      <c r="Z173" s="227"/>
      <c r="AA173" s="221">
        <v>1</v>
      </c>
      <c r="AB173" s="235">
        <f>SUM(L173:W173)</f>
        <v>0</v>
      </c>
      <c r="AC173" s="164"/>
      <c r="AD173" s="164"/>
      <c r="AE173" s="164"/>
      <c r="AF173" s="164"/>
      <c r="AG173" s="164"/>
      <c r="AH173" s="164"/>
      <c r="AI173" s="164"/>
      <c r="AJ173" s="164"/>
      <c r="AK173" s="164"/>
      <c r="AL173" s="164"/>
      <c r="AM173" s="164"/>
      <c r="AN173" s="164"/>
      <c r="AO173" s="164"/>
      <c r="AP173" s="164"/>
      <c r="AQ173" s="164"/>
      <c r="AR173" s="164"/>
      <c r="AS173" s="164"/>
      <c r="AT173" s="164"/>
      <c r="AU173" s="164"/>
      <c r="AV173" s="164"/>
      <c r="AW173" s="164"/>
      <c r="AX173" s="164"/>
      <c r="AY173" s="164"/>
      <c r="AZ173" s="164"/>
      <c r="BA173" s="164"/>
      <c r="BB173" s="164"/>
      <c r="BC173" s="164"/>
      <c r="BD173" s="164"/>
      <c r="BE173" s="164"/>
      <c r="BF173" s="160"/>
      <c r="BG173" s="164"/>
      <c r="BH173" s="164"/>
      <c r="BI173" s="164"/>
      <c r="BJ173" s="164"/>
      <c r="BK173" s="200" t="s">
        <v>541</v>
      </c>
      <c r="BL173"/>
      <c r="BM173" s="61" t="s">
        <v>842</v>
      </c>
      <c r="BN173" s="201" t="s">
        <v>619</v>
      </c>
      <c r="BO173" s="164"/>
      <c r="BP173" t="s">
        <v>1001</v>
      </c>
      <c r="BQ173" s="164"/>
      <c r="BR173" s="164"/>
      <c r="BS173" s="164"/>
      <c r="BT173" s="165">
        <v>79</v>
      </c>
      <c r="BU173" s="160"/>
      <c r="BV173" s="160"/>
      <c r="BW173" s="160"/>
      <c r="BX173" s="160"/>
      <c r="BY173" s="160"/>
      <c r="BZ173" s="160"/>
      <c r="CA173" s="160"/>
      <c r="CB173" s="160"/>
      <c r="CC173" s="160"/>
      <c r="CD173" s="160"/>
      <c r="CE173" s="160"/>
      <c r="CF173" s="160"/>
      <c r="CG173" s="160"/>
      <c r="CH173" s="160"/>
      <c r="CI173" s="160"/>
      <c r="CJ173" s="160"/>
      <c r="CK173" s="160"/>
      <c r="CL173" s="160"/>
      <c r="CM173" s="160"/>
      <c r="CN173" s="160"/>
      <c r="CO173" s="160"/>
      <c r="CP173" s="160"/>
      <c r="CQ173" s="160"/>
      <c r="CR173" s="160"/>
      <c r="CS173" s="160"/>
      <c r="CT173" s="160"/>
      <c r="CU173" s="160"/>
      <c r="CV173" s="160"/>
      <c r="CW173" s="160"/>
      <c r="CX173" s="160"/>
      <c r="CY173" s="160"/>
      <c r="CZ173" s="160"/>
      <c r="DA173" s="160"/>
      <c r="DB173" s="160"/>
      <c r="DC173" s="160"/>
      <c r="DD173" s="160"/>
      <c r="DE173" s="160"/>
      <c r="DF173" s="160"/>
      <c r="DG173" s="160"/>
      <c r="DH173" s="160"/>
      <c r="DI173" s="160"/>
      <c r="DJ173" s="160"/>
      <c r="DK173" s="160"/>
      <c r="DL173" s="160"/>
      <c r="DM173" s="160"/>
      <c r="DN173" s="160"/>
      <c r="DO173" s="160"/>
      <c r="DP173" s="160"/>
      <c r="DQ173" s="160"/>
      <c r="DR173" s="160"/>
      <c r="DS173" s="160"/>
      <c r="DT173" s="160"/>
      <c r="DU173" s="160"/>
      <c r="DV173" s="160"/>
      <c r="DW173" s="160"/>
      <c r="DX173" s="160"/>
      <c r="DY173" s="160"/>
      <c r="DZ173" s="160"/>
      <c r="EA173" s="160"/>
      <c r="EB173" s="160"/>
      <c r="EC173" s="160"/>
      <c r="ED173" s="160"/>
      <c r="EE173" s="160"/>
      <c r="EF173" s="160"/>
      <c r="EG173" s="160"/>
      <c r="EH173" s="160"/>
      <c r="EI173" s="160"/>
      <c r="EJ173" s="160"/>
      <c r="EK173" s="160"/>
      <c r="EL173" s="160"/>
      <c r="EM173" s="160"/>
      <c r="EN173" s="160"/>
      <c r="EO173" s="160"/>
      <c r="EP173" s="160"/>
      <c r="EQ173" s="160"/>
      <c r="ER173" s="160"/>
      <c r="ES173" s="160"/>
      <c r="ET173" s="160"/>
      <c r="EU173" s="160"/>
      <c r="EV173" s="160"/>
      <c r="EW173" s="160"/>
      <c r="EX173" s="160"/>
      <c r="EY173" s="160"/>
      <c r="EZ173" s="160"/>
      <c r="FA173" s="160"/>
      <c r="FB173" s="160"/>
      <c r="FC173" s="160"/>
      <c r="FD173" s="160"/>
      <c r="FE173" s="160"/>
      <c r="FF173" s="160"/>
      <c r="FG173" s="160"/>
    </row>
    <row r="174" spans="1:163" s="117" customFormat="1" ht="13.5" customHeight="1" x14ac:dyDescent="0.25">
      <c r="A174" s="32">
        <v>84</v>
      </c>
      <c r="B174" s="32"/>
      <c r="C174" s="91" t="str">
        <f>HYPERLINK(BP174,BK174)</f>
        <v xml:space="preserve">Understand how to supply materials for production in food operations </v>
      </c>
      <c r="D174" s="107" t="s">
        <v>334</v>
      </c>
      <c r="E174" s="108" t="s">
        <v>7</v>
      </c>
      <c r="F174" s="109">
        <v>3</v>
      </c>
      <c r="G174" s="108"/>
      <c r="H174" s="210">
        <v>3</v>
      </c>
      <c r="I174" s="210"/>
      <c r="J174" s="111"/>
      <c r="K174" s="111">
        <v>1</v>
      </c>
      <c r="L174" s="133"/>
      <c r="M174" s="133"/>
      <c r="N174" s="133"/>
      <c r="O174" s="133"/>
      <c r="P174" s="103"/>
      <c r="Q174" s="103"/>
      <c r="R174" s="103"/>
      <c r="S174" s="103"/>
      <c r="T174" s="196"/>
      <c r="U174" s="103"/>
      <c r="V174" s="245"/>
      <c r="W174" s="103"/>
      <c r="X174" s="226">
        <v>1</v>
      </c>
      <c r="Y174" s="221"/>
      <c r="Z174" s="221"/>
      <c r="AA174" s="221">
        <v>1</v>
      </c>
      <c r="AB174" s="235">
        <f>SUM(L174:W174)</f>
        <v>0</v>
      </c>
      <c r="AC174" s="160"/>
      <c r="AD174" s="160"/>
      <c r="AE174" s="160"/>
      <c r="AF174" s="160"/>
      <c r="AG174" s="160"/>
      <c r="AH174" s="160"/>
      <c r="AI174" s="160"/>
      <c r="AJ174" s="160"/>
      <c r="AK174" s="160"/>
      <c r="AL174" s="160"/>
      <c r="AM174" s="160"/>
      <c r="AN174" s="160"/>
      <c r="AO174" s="160"/>
      <c r="AP174" s="160"/>
      <c r="AQ174" s="160"/>
      <c r="AR174" s="160"/>
      <c r="AS174" s="160"/>
      <c r="AT174" s="160"/>
      <c r="AU174" s="160"/>
      <c r="AV174" s="160"/>
      <c r="AW174" s="160"/>
      <c r="AX174" s="160"/>
      <c r="AY174" s="160"/>
      <c r="AZ174" s="160"/>
      <c r="BA174" s="160"/>
      <c r="BB174" s="160"/>
      <c r="BC174" s="160"/>
      <c r="BD174" s="160"/>
      <c r="BE174" s="160"/>
      <c r="BF174" s="160"/>
      <c r="BG174" s="160"/>
      <c r="BH174" s="160"/>
      <c r="BI174" s="160"/>
      <c r="BJ174" s="160"/>
      <c r="BK174" s="161" t="s">
        <v>511</v>
      </c>
      <c r="BL174"/>
      <c r="BM174" s="61" t="s">
        <v>842</v>
      </c>
      <c r="BN174" t="s">
        <v>694</v>
      </c>
      <c r="BO174" s="160"/>
      <c r="BP174" t="s">
        <v>1002</v>
      </c>
      <c r="BQ174" s="160"/>
      <c r="BR174" s="160"/>
      <c r="BS174" s="160"/>
      <c r="BT174" s="162">
        <v>84</v>
      </c>
      <c r="BU174" s="160"/>
      <c r="BV174" s="160"/>
      <c r="BW174" s="160"/>
      <c r="BX174" s="160"/>
      <c r="BY174" s="160"/>
      <c r="BZ174" s="160"/>
      <c r="CA174" s="160"/>
      <c r="CB174" s="160"/>
      <c r="CC174" s="160"/>
      <c r="CD174" s="160"/>
      <c r="CE174" s="160"/>
      <c r="CF174" s="160"/>
      <c r="CG174" s="160"/>
      <c r="CH174" s="160"/>
      <c r="CI174" s="160"/>
      <c r="CJ174" s="160"/>
      <c r="CK174" s="160"/>
      <c r="CL174" s="160"/>
      <c r="CM174" s="160"/>
      <c r="CN174" s="160"/>
      <c r="CO174" s="160"/>
      <c r="CP174" s="160"/>
      <c r="CQ174" s="160"/>
      <c r="CR174" s="160"/>
      <c r="CS174" s="160"/>
      <c r="CT174" s="160"/>
      <c r="CU174" s="160"/>
      <c r="CV174" s="160"/>
      <c r="CW174" s="160"/>
      <c r="CX174" s="160"/>
      <c r="CY174" s="160"/>
      <c r="CZ174" s="160"/>
      <c r="DA174" s="160"/>
      <c r="DB174" s="160"/>
      <c r="DC174" s="160"/>
      <c r="DD174" s="160"/>
      <c r="DE174" s="160"/>
      <c r="DF174" s="160"/>
      <c r="DG174" s="160"/>
      <c r="DH174" s="160"/>
      <c r="DI174" s="160"/>
      <c r="DJ174" s="160"/>
      <c r="DK174" s="160"/>
      <c r="DL174" s="160"/>
      <c r="DM174" s="160"/>
      <c r="DN174" s="160"/>
      <c r="DO174" s="160"/>
      <c r="DP174" s="160"/>
      <c r="DQ174" s="160"/>
      <c r="DR174" s="160"/>
      <c r="DS174" s="160"/>
      <c r="DT174" s="160"/>
      <c r="DU174" s="160"/>
      <c r="DV174" s="160"/>
      <c r="DW174" s="160"/>
      <c r="DX174" s="160"/>
      <c r="DY174" s="160"/>
      <c r="DZ174" s="160"/>
      <c r="EA174" s="160"/>
      <c r="EB174" s="160"/>
      <c r="EC174" s="160"/>
      <c r="ED174" s="160"/>
      <c r="EE174" s="160"/>
      <c r="EF174" s="160"/>
      <c r="EG174" s="160"/>
      <c r="EH174" s="160"/>
      <c r="EI174" s="160"/>
      <c r="EJ174" s="160"/>
      <c r="EK174" s="160"/>
      <c r="EL174" s="160"/>
      <c r="EM174" s="160"/>
      <c r="EN174" s="160"/>
      <c r="EO174" s="160"/>
      <c r="EP174" s="160"/>
      <c r="EQ174" s="160"/>
      <c r="ER174" s="160"/>
      <c r="ES174" s="160"/>
      <c r="ET174" s="160"/>
      <c r="EU174" s="160"/>
      <c r="EV174" s="160"/>
      <c r="EW174" s="160"/>
      <c r="EX174" s="160"/>
      <c r="EY174" s="160"/>
      <c r="EZ174" s="160"/>
      <c r="FA174" s="160"/>
      <c r="FB174" s="160"/>
      <c r="FC174" s="160"/>
      <c r="FD174" s="160"/>
      <c r="FE174" s="160"/>
      <c r="FF174" s="160"/>
      <c r="FG174" s="160"/>
    </row>
    <row r="175" spans="1:163" x14ac:dyDescent="0.25">
      <c r="BF175" s="160"/>
    </row>
    <row r="177" spans="63:63" x14ac:dyDescent="0.25">
      <c r="BK177" s="159" t="s">
        <v>513</v>
      </c>
    </row>
  </sheetData>
  <sheetProtection sort="0"/>
  <sortState xmlns:xlrd2="http://schemas.microsoft.com/office/spreadsheetml/2017/richdata2" ref="A13:FG177">
    <sortCondition descending="1" ref="Y13:Y177"/>
    <sortCondition ref="C13:C177"/>
  </sortState>
  <hyperlinks>
    <hyperlink ref="BK6" r:id="rId1" xr:uid="{1A37CA67-BE87-40BC-B04D-3260D6C07483}"/>
    <hyperlink ref="BP161" r:id="rId2" xr:uid="{024CF78E-6E7A-4659-9CFB-7DE10AED39A1}"/>
  </hyperlinks>
  <pageMargins left="0.7" right="0.7" top="0.75" bottom="0.75" header="0.3" footer="0.3"/>
  <pageSetup paperSize="9" orientation="portrait" horizontalDpi="300" verticalDpi="300"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F293"/>
  <sheetViews>
    <sheetView zoomScale="110" zoomScaleNormal="110" workbookViewId="0">
      <pane xSplit="13755" ySplit="5310" topLeftCell="K13" activePane="bottomLeft"/>
      <selection activeCell="D9" sqref="D9"/>
      <selection pane="topRight" activeCell="BQ4" sqref="BQ4"/>
      <selection pane="bottomLeft" activeCell="C11" sqref="C11"/>
      <selection pane="bottomRight" activeCell="BS19" sqref="BS19:BS120"/>
    </sheetView>
  </sheetViews>
  <sheetFormatPr defaultRowHeight="15" x14ac:dyDescent="0.25"/>
  <cols>
    <col min="1" max="1" width="9.140625" style="2"/>
    <col min="2" max="2" width="73" customWidth="1"/>
    <col min="3" max="3" width="15" customWidth="1"/>
    <col min="9" max="9" width="11.140625" customWidth="1"/>
    <col min="10" max="10" width="11.5703125" customWidth="1"/>
    <col min="11" max="11" width="10.7109375" customWidth="1"/>
    <col min="12" max="12" width="11.7109375" customWidth="1"/>
    <col min="15" max="15" width="12.42578125" customWidth="1"/>
    <col min="19" max="19" width="11.28515625" style="2" customWidth="1"/>
    <col min="20" max="20" width="11.28515625" style="127" customWidth="1"/>
    <col min="21" max="22" width="9.140625" style="127"/>
    <col min="23" max="23" width="14.140625" style="261" customWidth="1"/>
    <col min="24" max="24" width="10.28515625" style="2" customWidth="1"/>
    <col min="25" max="26" width="9.140625" style="2"/>
    <col min="27" max="27" width="15.28515625" style="2" customWidth="1"/>
    <col min="69" max="69" width="73.42578125" style="76" customWidth="1"/>
    <col min="70" max="70" width="27.85546875" style="76" customWidth="1"/>
    <col min="71" max="72" width="27.85546875" customWidth="1"/>
  </cols>
  <sheetData>
    <row r="1" spans="1:162" s="4" customFormat="1" x14ac:dyDescent="0.2">
      <c r="A1" s="37"/>
      <c r="B1" s="4" t="s">
        <v>1003</v>
      </c>
      <c r="C1" s="5"/>
      <c r="E1" s="6"/>
      <c r="F1" s="6"/>
      <c r="G1" s="7"/>
      <c r="H1" s="8"/>
      <c r="I1" s="23"/>
      <c r="J1" s="9"/>
      <c r="K1" s="129" t="s">
        <v>834</v>
      </c>
      <c r="L1" s="44"/>
      <c r="M1" s="45"/>
      <c r="N1" s="45"/>
      <c r="O1" s="9"/>
      <c r="P1" s="45"/>
      <c r="Q1" s="45"/>
      <c r="R1" s="45"/>
      <c r="S1" s="10"/>
      <c r="T1" s="10"/>
      <c r="U1" s="10"/>
      <c r="V1" s="10"/>
      <c r="W1" s="250"/>
      <c r="X1" s="6"/>
      <c r="Y1" s="6"/>
      <c r="Z1" s="6"/>
      <c r="AA1" s="6"/>
      <c r="BQ1" s="77"/>
      <c r="BR1" s="77"/>
    </row>
    <row r="2" spans="1:162" s="4" customFormat="1" ht="15.75" x14ac:dyDescent="0.25">
      <c r="A2" s="2"/>
      <c r="C2" s="65"/>
      <c r="D2" s="5"/>
      <c r="E2" s="6"/>
      <c r="F2" s="6"/>
      <c r="G2" s="7"/>
      <c r="H2" s="8"/>
      <c r="I2" s="24"/>
      <c r="J2" s="9"/>
      <c r="K2" s="129" t="s">
        <v>832</v>
      </c>
      <c r="L2" s="9"/>
      <c r="M2" s="45"/>
      <c r="N2" s="45"/>
      <c r="O2" s="9"/>
      <c r="P2" s="45"/>
      <c r="Q2" s="45"/>
      <c r="R2" s="45"/>
      <c r="S2" s="10"/>
      <c r="T2" s="10"/>
      <c r="U2" s="10"/>
      <c r="V2" s="10"/>
      <c r="W2" s="250"/>
      <c r="X2" s="6"/>
      <c r="Y2" s="6"/>
      <c r="Z2" s="6"/>
      <c r="AA2" s="6"/>
      <c r="BQ2" s="77"/>
      <c r="BR2" s="77"/>
    </row>
    <row r="3" spans="1:162" s="4" customFormat="1" ht="15.75" x14ac:dyDescent="0.25">
      <c r="A3" s="64" t="s">
        <v>249</v>
      </c>
      <c r="B3" s="11"/>
      <c r="C3" s="1"/>
      <c r="D3" s="5"/>
      <c r="E3" s="6"/>
      <c r="F3" s="6"/>
      <c r="G3" s="7"/>
      <c r="H3" s="8"/>
      <c r="I3" s="25"/>
      <c r="J3" s="9"/>
      <c r="K3" s="129"/>
      <c r="L3" s="9"/>
      <c r="M3" s="45"/>
      <c r="N3" s="45"/>
      <c r="O3" s="9"/>
      <c r="P3" s="45"/>
      <c r="Q3" s="45"/>
      <c r="R3" s="45"/>
      <c r="S3" s="10"/>
      <c r="T3" s="10"/>
      <c r="U3" s="10"/>
      <c r="V3" s="10"/>
      <c r="W3" s="250"/>
      <c r="X3" s="6"/>
      <c r="Y3" s="6"/>
      <c r="Z3" s="6"/>
      <c r="AA3" s="6"/>
      <c r="BQ3" s="77"/>
      <c r="BR3" s="77"/>
    </row>
    <row r="4" spans="1:162" s="4" customFormat="1" ht="15.75" x14ac:dyDescent="0.25">
      <c r="A4" s="6" t="s">
        <v>4</v>
      </c>
      <c r="B4" s="11"/>
      <c r="C4" s="1"/>
      <c r="D4" s="5"/>
      <c r="E4" s="6"/>
      <c r="F4" s="6"/>
      <c r="G4" s="7"/>
      <c r="H4" s="8"/>
      <c r="I4" s="26"/>
      <c r="J4" s="9"/>
      <c r="K4" s="129" t="s">
        <v>833</v>
      </c>
      <c r="L4" s="9"/>
      <c r="M4" s="45"/>
      <c r="N4" s="45"/>
      <c r="O4" s="9"/>
      <c r="P4" s="45"/>
      <c r="Q4" s="45"/>
      <c r="R4" s="45"/>
      <c r="S4" s="10"/>
      <c r="T4" s="10"/>
      <c r="U4" s="10"/>
      <c r="V4" s="10"/>
      <c r="W4" s="250"/>
      <c r="X4" s="6"/>
      <c r="Y4" s="6"/>
      <c r="Z4" s="6"/>
      <c r="AA4" s="6"/>
      <c r="BQ4" s="77"/>
      <c r="BR4" s="77"/>
    </row>
    <row r="5" spans="1:162" s="4" customFormat="1" ht="15.75" x14ac:dyDescent="0.25">
      <c r="A5" s="6" t="s">
        <v>4</v>
      </c>
      <c r="B5" s="74" t="s">
        <v>824</v>
      </c>
      <c r="C5" s="5"/>
      <c r="E5" s="6"/>
      <c r="F5" s="6"/>
      <c r="G5" s="7"/>
      <c r="H5" s="8"/>
      <c r="I5" s="25"/>
      <c r="J5" s="9"/>
      <c r="K5" s="9"/>
      <c r="L5" s="9"/>
      <c r="M5" s="45"/>
      <c r="N5" s="45"/>
      <c r="O5" s="9"/>
      <c r="P5" s="45"/>
      <c r="Q5" s="45"/>
      <c r="R5" s="45"/>
      <c r="S5" s="10"/>
      <c r="T5" s="10"/>
      <c r="U5" s="10"/>
      <c r="V5" s="10"/>
      <c r="W5" s="250"/>
      <c r="X5" s="6"/>
      <c r="Y5" s="6"/>
      <c r="Z5" s="6"/>
      <c r="AA5" s="6"/>
      <c r="BQ5" s="77"/>
      <c r="BR5" s="77"/>
    </row>
    <row r="6" spans="1:162" s="4" customFormat="1" x14ac:dyDescent="0.2">
      <c r="A6" s="6" t="s">
        <v>4</v>
      </c>
      <c r="B6" s="11"/>
      <c r="C6" s="5"/>
      <c r="E6" s="6"/>
      <c r="F6" s="6"/>
      <c r="G6" s="7"/>
      <c r="H6" s="8"/>
      <c r="I6" s="39"/>
      <c r="J6" s="9"/>
      <c r="K6" s="9"/>
      <c r="L6" s="9"/>
      <c r="M6" s="45"/>
      <c r="N6" s="45"/>
      <c r="O6" s="9"/>
      <c r="P6" s="45"/>
      <c r="Q6" s="45"/>
      <c r="R6" s="45"/>
      <c r="S6" s="10"/>
      <c r="T6" s="10"/>
      <c r="U6" s="10"/>
      <c r="V6" s="10"/>
      <c r="W6" s="250"/>
      <c r="X6" s="6"/>
      <c r="Y6" s="6"/>
      <c r="Z6" s="6"/>
      <c r="AA6" s="6"/>
      <c r="BQ6" s="77"/>
      <c r="BR6" s="77"/>
    </row>
    <row r="7" spans="1:162" s="12" customFormat="1" ht="16.5" customHeight="1" x14ac:dyDescent="0.25">
      <c r="A7" s="6" t="s">
        <v>4</v>
      </c>
      <c r="B7" s="14" t="s">
        <v>10</v>
      </c>
      <c r="C7" s="139"/>
      <c r="E7" s="3"/>
      <c r="F7" s="3"/>
      <c r="G7" s="3"/>
      <c r="H7" s="3"/>
      <c r="I7" s="13"/>
      <c r="J7" s="14"/>
      <c r="K7" s="46">
        <f t="shared" ref="K7:Z7" si="0">SUM(K14:K125)</f>
        <v>14</v>
      </c>
      <c r="L7" s="46">
        <f t="shared" si="0"/>
        <v>12</v>
      </c>
      <c r="M7" s="46">
        <f t="shared" si="0"/>
        <v>11</v>
      </c>
      <c r="N7" s="46">
        <f t="shared" si="0"/>
        <v>13</v>
      </c>
      <c r="O7" s="46">
        <f t="shared" si="0"/>
        <v>8</v>
      </c>
      <c r="P7" s="46">
        <f t="shared" si="0"/>
        <v>12</v>
      </c>
      <c r="Q7" s="46">
        <f t="shared" si="0"/>
        <v>11</v>
      </c>
      <c r="R7" s="46">
        <f t="shared" si="0"/>
        <v>10</v>
      </c>
      <c r="S7" s="13">
        <f t="shared" si="0"/>
        <v>33</v>
      </c>
      <c r="T7" s="118">
        <f t="shared" si="0"/>
        <v>39</v>
      </c>
      <c r="U7" s="118">
        <f t="shared" si="0"/>
        <v>0</v>
      </c>
      <c r="V7" s="118">
        <f t="shared" si="0"/>
        <v>0</v>
      </c>
      <c r="W7" s="251">
        <f t="shared" si="0"/>
        <v>0</v>
      </c>
      <c r="X7" s="214">
        <f t="shared" si="0"/>
        <v>108</v>
      </c>
      <c r="Y7" s="140">
        <f t="shared" si="0"/>
        <v>41.8</v>
      </c>
      <c r="Z7" s="140">
        <f t="shared" si="0"/>
        <v>49</v>
      </c>
      <c r="AA7" s="140">
        <f>SUM(AA14:AA125)</f>
        <v>60</v>
      </c>
      <c r="BQ7" s="78"/>
      <c r="BR7" s="78"/>
    </row>
    <row r="8" spans="1:162" s="151" customFormat="1" x14ac:dyDescent="0.25">
      <c r="A8" s="148"/>
      <c r="B8" s="149" t="s">
        <v>11</v>
      </c>
      <c r="C8" s="150"/>
      <c r="E8" s="152"/>
      <c r="F8" s="152"/>
      <c r="G8" s="152"/>
      <c r="H8" s="152"/>
      <c r="I8" s="153"/>
      <c r="J8" s="149"/>
      <c r="K8" s="154">
        <f t="shared" ref="K8:Z8" si="1">SUMPRODUCT($E14:$E138,K14:K138)</f>
        <v>41</v>
      </c>
      <c r="L8" s="154">
        <f t="shared" si="1"/>
        <v>41</v>
      </c>
      <c r="M8" s="154">
        <f t="shared" si="1"/>
        <v>36</v>
      </c>
      <c r="N8" s="154">
        <f t="shared" si="1"/>
        <v>41</v>
      </c>
      <c r="O8" s="154">
        <f t="shared" si="1"/>
        <v>24</v>
      </c>
      <c r="P8" s="154">
        <f t="shared" si="1"/>
        <v>37</v>
      </c>
      <c r="Q8" s="154">
        <f t="shared" si="1"/>
        <v>32</v>
      </c>
      <c r="R8" s="154">
        <f t="shared" si="1"/>
        <v>30</v>
      </c>
      <c r="S8" s="153">
        <f t="shared" si="1"/>
        <v>96</v>
      </c>
      <c r="T8" s="155">
        <f t="shared" si="1"/>
        <v>108</v>
      </c>
      <c r="U8" s="155">
        <f t="shared" si="1"/>
        <v>0</v>
      </c>
      <c r="V8" s="155">
        <f t="shared" si="1"/>
        <v>0</v>
      </c>
      <c r="W8" s="252">
        <f t="shared" si="1"/>
        <v>0</v>
      </c>
      <c r="X8" s="215">
        <f t="shared" si="1"/>
        <v>310</v>
      </c>
      <c r="Y8" s="156">
        <f t="shared" si="1"/>
        <v>131.5</v>
      </c>
      <c r="Z8" s="156">
        <f t="shared" si="1"/>
        <v>135</v>
      </c>
      <c r="AA8" s="156">
        <f>SUMPRODUCT($E14:$E138,AA14:AA138)</f>
        <v>177</v>
      </c>
      <c r="BQ8" s="157"/>
      <c r="BR8" s="157"/>
    </row>
    <row r="9" spans="1:162" s="19" customFormat="1" x14ac:dyDescent="0.25">
      <c r="A9" s="66"/>
      <c r="B9" s="75" t="s">
        <v>811</v>
      </c>
      <c r="C9" s="137"/>
      <c r="E9" s="20"/>
      <c r="F9" s="20"/>
      <c r="G9" s="20"/>
      <c r="H9" s="20"/>
      <c r="I9" s="263"/>
      <c r="J9" s="264"/>
      <c r="K9" s="48">
        <f t="shared" ref="K9:Z9" si="2">SUMPRODUCT($E14:$E138,K14:K138,$I14:$I138)</f>
        <v>17</v>
      </c>
      <c r="L9" s="48">
        <f t="shared" si="2"/>
        <v>12</v>
      </c>
      <c r="M9" s="48">
        <f t="shared" si="2"/>
        <v>12</v>
      </c>
      <c r="N9" s="48">
        <f t="shared" si="2"/>
        <v>15</v>
      </c>
      <c r="O9" s="48">
        <f t="shared" si="2"/>
        <v>12</v>
      </c>
      <c r="P9" s="48">
        <f t="shared" si="2"/>
        <v>12</v>
      </c>
      <c r="Q9" s="48">
        <f t="shared" si="2"/>
        <v>15</v>
      </c>
      <c r="R9" s="48">
        <f t="shared" si="2"/>
        <v>15</v>
      </c>
      <c r="S9" s="21">
        <f t="shared" si="2"/>
        <v>42</v>
      </c>
      <c r="T9" s="120">
        <f t="shared" si="2"/>
        <v>58</v>
      </c>
      <c r="U9" s="120">
        <f t="shared" si="2"/>
        <v>0</v>
      </c>
      <c r="V9" s="120">
        <f t="shared" si="2"/>
        <v>0</v>
      </c>
      <c r="W9" s="253">
        <f t="shared" si="2"/>
        <v>0</v>
      </c>
      <c r="X9" s="216">
        <f t="shared" si="2"/>
        <v>133</v>
      </c>
      <c r="Y9" s="142">
        <f t="shared" si="2"/>
        <v>40.300000000000004</v>
      </c>
      <c r="Z9" s="142">
        <f t="shared" si="2"/>
        <v>133</v>
      </c>
      <c r="AA9" s="142">
        <f>SUMPRODUCT($E14:$E138,AA14:AA138,$I14:$I138)</f>
        <v>0</v>
      </c>
      <c r="BQ9" s="80"/>
      <c r="BR9" s="80"/>
    </row>
    <row r="10" spans="1:162" s="19" customFormat="1" x14ac:dyDescent="0.25">
      <c r="A10" s="20"/>
      <c r="B10" s="75" t="s">
        <v>812</v>
      </c>
      <c r="C10" s="137"/>
      <c r="E10" s="20"/>
      <c r="F10" s="20"/>
      <c r="G10" s="20"/>
      <c r="H10" s="20"/>
      <c r="I10" s="263"/>
      <c r="J10" s="264"/>
      <c r="K10" s="48">
        <f t="shared" ref="K10:Z10" si="3">SUMPRODUCT($E14:$E138,K14:K138,$J14:$J138)</f>
        <v>18</v>
      </c>
      <c r="L10" s="48">
        <f t="shared" si="3"/>
        <v>12</v>
      </c>
      <c r="M10" s="48">
        <f t="shared" si="3"/>
        <v>12</v>
      </c>
      <c r="N10" s="48">
        <f t="shared" si="3"/>
        <v>15</v>
      </c>
      <c r="O10" s="48">
        <f t="shared" si="3"/>
        <v>12</v>
      </c>
      <c r="P10" s="48">
        <f t="shared" si="3"/>
        <v>12</v>
      </c>
      <c r="Q10" s="48">
        <f t="shared" si="3"/>
        <v>15</v>
      </c>
      <c r="R10" s="48">
        <f t="shared" si="3"/>
        <v>15</v>
      </c>
      <c r="S10" s="21">
        <f t="shared" si="3"/>
        <v>28</v>
      </c>
      <c r="T10" s="120">
        <f t="shared" si="3"/>
        <v>42</v>
      </c>
      <c r="U10" s="120">
        <f t="shared" si="3"/>
        <v>0</v>
      </c>
      <c r="V10" s="120">
        <f t="shared" si="3"/>
        <v>0</v>
      </c>
      <c r="W10" s="253">
        <f t="shared" si="3"/>
        <v>0</v>
      </c>
      <c r="X10" s="216">
        <f t="shared" si="3"/>
        <v>104</v>
      </c>
      <c r="Y10" s="142">
        <f t="shared" si="3"/>
        <v>46.199999999999996</v>
      </c>
      <c r="Z10" s="142">
        <f t="shared" si="3"/>
        <v>0</v>
      </c>
      <c r="AA10" s="142">
        <f>SUMPRODUCT($E14:$E138,AA14:AA138,$J14:$J138)</f>
        <v>104</v>
      </c>
      <c r="BQ10" s="80"/>
      <c r="BR10" s="80"/>
    </row>
    <row r="11" spans="1:162" s="15" customFormat="1" x14ac:dyDescent="0.25">
      <c r="A11" s="16"/>
      <c r="B11" s="17" t="s">
        <v>813</v>
      </c>
      <c r="C11" s="158"/>
      <c r="E11" s="16"/>
      <c r="F11" s="16"/>
      <c r="G11" s="16"/>
      <c r="H11" s="16"/>
      <c r="I11" s="265"/>
      <c r="J11" s="266"/>
      <c r="K11" s="47">
        <f t="shared" ref="K11:Z11" si="4">SUMPRODUCT($E14:$E138,K14:K138,$H14:$H138)</f>
        <v>6</v>
      </c>
      <c r="L11" s="47">
        <f t="shared" si="4"/>
        <v>17</v>
      </c>
      <c r="M11" s="47">
        <f t="shared" si="4"/>
        <v>12</v>
      </c>
      <c r="N11" s="47">
        <f t="shared" si="4"/>
        <v>11</v>
      </c>
      <c r="O11" s="47">
        <f t="shared" si="4"/>
        <v>0</v>
      </c>
      <c r="P11" s="47">
        <f t="shared" si="4"/>
        <v>13</v>
      </c>
      <c r="Q11" s="47">
        <f t="shared" si="4"/>
        <v>2</v>
      </c>
      <c r="R11" s="47">
        <f t="shared" si="4"/>
        <v>0</v>
      </c>
      <c r="S11" s="18">
        <f t="shared" si="4"/>
        <v>26</v>
      </c>
      <c r="T11" s="119">
        <f t="shared" si="4"/>
        <v>8</v>
      </c>
      <c r="U11" s="119">
        <f t="shared" si="4"/>
        <v>0</v>
      </c>
      <c r="V11" s="119">
        <f t="shared" si="4"/>
        <v>0</v>
      </c>
      <c r="W11" s="254">
        <f t="shared" si="4"/>
        <v>0</v>
      </c>
      <c r="X11" s="217">
        <f t="shared" si="4"/>
        <v>73</v>
      </c>
      <c r="Y11" s="141">
        <f t="shared" si="4"/>
        <v>45</v>
      </c>
      <c r="Z11" s="141">
        <f t="shared" si="4"/>
        <v>2</v>
      </c>
      <c r="AA11" s="141">
        <f>SUMPRODUCT($E14:$E138,AA14:AA138,$H14:$H138)</f>
        <v>73</v>
      </c>
      <c r="BQ11" s="79"/>
      <c r="BR11" s="79"/>
    </row>
    <row r="12" spans="1:162" s="41" customFormat="1" x14ac:dyDescent="0.25">
      <c r="A12" s="40"/>
      <c r="B12" s="67" t="s">
        <v>239</v>
      </c>
      <c r="C12" s="138"/>
      <c r="E12" s="40"/>
      <c r="F12" s="40"/>
      <c r="G12" s="40"/>
      <c r="H12" s="40"/>
      <c r="I12" s="267"/>
      <c r="J12" s="268"/>
      <c r="K12" s="49">
        <f t="shared" ref="K12:Z12" si="5">SUMPRODUCT($G14:$G138,K14:K138)</f>
        <v>273</v>
      </c>
      <c r="L12" s="49">
        <f t="shared" si="5"/>
        <v>215</v>
      </c>
      <c r="M12" s="49">
        <f t="shared" si="5"/>
        <v>190</v>
      </c>
      <c r="N12" s="49">
        <f t="shared" si="5"/>
        <v>246</v>
      </c>
      <c r="O12" s="49">
        <f t="shared" si="5"/>
        <v>136</v>
      </c>
      <c r="P12" s="49">
        <f t="shared" si="5"/>
        <v>204</v>
      </c>
      <c r="Q12" s="49">
        <f t="shared" si="5"/>
        <v>191</v>
      </c>
      <c r="R12" s="49">
        <f t="shared" si="5"/>
        <v>178</v>
      </c>
      <c r="S12" s="42">
        <f t="shared" si="5"/>
        <v>558</v>
      </c>
      <c r="T12" s="121">
        <f t="shared" si="5"/>
        <v>654</v>
      </c>
      <c r="U12" s="121">
        <f t="shared" si="5"/>
        <v>0</v>
      </c>
      <c r="V12" s="121">
        <f t="shared" si="5"/>
        <v>0</v>
      </c>
      <c r="W12" s="255">
        <f t="shared" si="5"/>
        <v>0</v>
      </c>
      <c r="X12" s="218">
        <f t="shared" si="5"/>
        <v>1883</v>
      </c>
      <c r="Y12" s="143">
        <f t="shared" si="5"/>
        <v>847.3</v>
      </c>
      <c r="Z12" s="143">
        <f t="shared" si="5"/>
        <v>722</v>
      </c>
      <c r="AA12" s="143">
        <f>SUMPRODUCT($G14:$G138,AA14:AA138)</f>
        <v>1174</v>
      </c>
      <c r="BQ12" s="81"/>
      <c r="BR12" s="81"/>
    </row>
    <row r="13" spans="1:162" s="72" customFormat="1" ht="42" customHeight="1" thickBot="1" x14ac:dyDescent="0.25">
      <c r="A13" s="69" t="s">
        <v>12</v>
      </c>
      <c r="B13" s="69" t="s">
        <v>397</v>
      </c>
      <c r="C13" s="69"/>
      <c r="D13" s="70" t="s">
        <v>5</v>
      </c>
      <c r="E13" s="70" t="s">
        <v>24</v>
      </c>
      <c r="F13" s="70" t="s">
        <v>23</v>
      </c>
      <c r="G13" s="69" t="s">
        <v>0</v>
      </c>
      <c r="H13" s="69" t="s">
        <v>236</v>
      </c>
      <c r="I13" s="69" t="s">
        <v>15</v>
      </c>
      <c r="J13" s="69" t="s">
        <v>16</v>
      </c>
      <c r="K13" s="71" t="s">
        <v>244</v>
      </c>
      <c r="L13" s="71" t="s">
        <v>240</v>
      </c>
      <c r="M13" s="71" t="s">
        <v>241</v>
      </c>
      <c r="N13" s="71" t="s">
        <v>242</v>
      </c>
      <c r="O13" s="71" t="s">
        <v>248</v>
      </c>
      <c r="P13" s="71" t="s">
        <v>243</v>
      </c>
      <c r="Q13" s="71" t="s">
        <v>245</v>
      </c>
      <c r="R13" s="71" t="s">
        <v>246</v>
      </c>
      <c r="S13" s="71" t="s">
        <v>247</v>
      </c>
      <c r="T13" s="122" t="s">
        <v>523</v>
      </c>
      <c r="U13" s="122" t="s">
        <v>402</v>
      </c>
      <c r="V13" s="123" t="s">
        <v>237</v>
      </c>
      <c r="W13" s="256" t="s">
        <v>839</v>
      </c>
      <c r="X13" s="219" t="s">
        <v>818</v>
      </c>
      <c r="Y13" s="144" t="s">
        <v>814</v>
      </c>
      <c r="Z13" s="144" t="s">
        <v>815</v>
      </c>
      <c r="AA13" s="144" t="s">
        <v>816</v>
      </c>
      <c r="BQ13" s="82" t="s">
        <v>819</v>
      </c>
      <c r="BR13" s="82" t="s">
        <v>820</v>
      </c>
      <c r="BS13" s="72" t="s">
        <v>821</v>
      </c>
      <c r="BT13" s="72" t="s">
        <v>822</v>
      </c>
      <c r="CB13" s="69" t="s">
        <v>12</v>
      </c>
    </row>
    <row r="14" spans="1:162" s="61" customFormat="1" ht="24" customHeight="1" thickBot="1" x14ac:dyDescent="0.3">
      <c r="A14" s="68">
        <v>8</v>
      </c>
      <c r="B14" s="73" t="str">
        <f>HYPERLINK(BR14,BQ14)</f>
        <v>Understand how to monitor fish / shellfish operations</v>
      </c>
      <c r="D14" s="57">
        <v>3</v>
      </c>
      <c r="E14" s="86">
        <v>3</v>
      </c>
      <c r="F14" s="28" t="s">
        <v>39</v>
      </c>
      <c r="G14" s="86">
        <v>19</v>
      </c>
      <c r="H14" s="58"/>
      <c r="I14" s="58"/>
      <c r="J14" s="58">
        <v>1</v>
      </c>
      <c r="K14" s="56">
        <v>1</v>
      </c>
      <c r="L14" s="59">
        <v>1</v>
      </c>
      <c r="M14" s="59">
        <v>1</v>
      </c>
      <c r="N14" s="56">
        <v>1</v>
      </c>
      <c r="O14" s="59">
        <v>1</v>
      </c>
      <c r="P14" s="59">
        <v>1</v>
      </c>
      <c r="Q14" s="59">
        <v>1</v>
      </c>
      <c r="R14" s="60">
        <v>1</v>
      </c>
      <c r="S14" s="55">
        <v>1</v>
      </c>
      <c r="T14" s="125">
        <v>1</v>
      </c>
      <c r="U14" s="125"/>
      <c r="V14" s="125"/>
      <c r="W14" s="258"/>
      <c r="X14" s="220">
        <v>1</v>
      </c>
      <c r="Y14" s="145">
        <v>3</v>
      </c>
      <c r="Z14" s="146"/>
      <c r="AA14" s="145">
        <v>1</v>
      </c>
      <c r="BQ14" s="83" t="s">
        <v>40</v>
      </c>
      <c r="BR14" t="str">
        <f>CONCATENATE(BS14,BT14)</f>
        <v>https://training.seafish.co.uk/wp-content/uploads/2024/06/R-504-5852.pdf</v>
      </c>
      <c r="BS14" s="231" t="s">
        <v>842</v>
      </c>
      <c r="BT14" t="s">
        <v>725</v>
      </c>
      <c r="BU14"/>
      <c r="BV14"/>
      <c r="BW14"/>
      <c r="BX14"/>
      <c r="CB14" s="68">
        <v>8</v>
      </c>
    </row>
    <row r="15" spans="1:162" s="61" customFormat="1" ht="24" customHeight="1" thickBot="1" x14ac:dyDescent="0.3">
      <c r="A15" s="68">
        <v>10</v>
      </c>
      <c r="B15" s="73" t="str">
        <f>HYPERLINK(BR15,BQ15)</f>
        <v>Understand how to manage fish/shellfish operations</v>
      </c>
      <c r="D15" s="35">
        <v>3</v>
      </c>
      <c r="E15" s="28">
        <v>4</v>
      </c>
      <c r="F15" s="28" t="s">
        <v>43</v>
      </c>
      <c r="G15" s="28">
        <v>22</v>
      </c>
      <c r="H15" s="52"/>
      <c r="I15" s="52"/>
      <c r="J15" s="58">
        <v>1</v>
      </c>
      <c r="K15" s="56">
        <v>1</v>
      </c>
      <c r="L15" s="56">
        <v>1</v>
      </c>
      <c r="M15" s="56">
        <v>1</v>
      </c>
      <c r="N15" s="56">
        <v>1</v>
      </c>
      <c r="O15" s="56">
        <v>1</v>
      </c>
      <c r="P15" s="56">
        <v>1</v>
      </c>
      <c r="Q15" s="56">
        <v>1</v>
      </c>
      <c r="R15" s="56">
        <v>1</v>
      </c>
      <c r="S15" s="38">
        <v>1</v>
      </c>
      <c r="T15" s="124">
        <v>1</v>
      </c>
      <c r="U15" s="124"/>
      <c r="V15" s="124"/>
      <c r="W15" s="257"/>
      <c r="X15" s="220">
        <v>1</v>
      </c>
      <c r="Y15" s="145">
        <v>3</v>
      </c>
      <c r="Z15" s="145"/>
      <c r="AA15" s="145">
        <v>1</v>
      </c>
      <c r="BQ15" s="83" t="s">
        <v>44</v>
      </c>
      <c r="BR15" t="str">
        <f>CONCATENATE(BS15,BT15)</f>
        <v>https://training.seafish.co.uk/wp-content/uploads/2024/06/J-504-5847.pdf</v>
      </c>
      <c r="BS15" s="231" t="s">
        <v>842</v>
      </c>
      <c r="BT15" t="s">
        <v>727</v>
      </c>
      <c r="BU15"/>
      <c r="BV15"/>
      <c r="BW15"/>
      <c r="BX15"/>
      <c r="CB15" s="68">
        <v>10</v>
      </c>
    </row>
    <row r="16" spans="1:162" s="61" customFormat="1" ht="24" customHeight="1" thickBot="1" x14ac:dyDescent="0.3">
      <c r="A16" s="68">
        <v>7</v>
      </c>
      <c r="B16" s="73" t="str">
        <f>HYPERLINK(BR16,BQ16)</f>
        <v>Monitor fish / shellfish operations</v>
      </c>
      <c r="D16" s="35">
        <v>3</v>
      </c>
      <c r="E16" s="28">
        <v>3</v>
      </c>
      <c r="F16" s="28" t="s">
        <v>37</v>
      </c>
      <c r="G16" s="28">
        <v>14</v>
      </c>
      <c r="H16" s="52"/>
      <c r="I16" s="52">
        <v>1</v>
      </c>
      <c r="J16" s="52"/>
      <c r="K16" s="31">
        <v>1</v>
      </c>
      <c r="L16" s="34">
        <v>1</v>
      </c>
      <c r="M16" s="34">
        <v>1</v>
      </c>
      <c r="N16" s="30">
        <v>1</v>
      </c>
      <c r="O16" s="34">
        <v>1</v>
      </c>
      <c r="P16" s="34">
        <v>1</v>
      </c>
      <c r="Q16" s="34">
        <v>1</v>
      </c>
      <c r="R16" s="30">
        <v>1</v>
      </c>
      <c r="S16" s="38">
        <v>1</v>
      </c>
      <c r="T16" s="124">
        <v>1</v>
      </c>
      <c r="U16" s="124"/>
      <c r="V16" s="124"/>
      <c r="W16" s="257"/>
      <c r="X16" s="220">
        <v>1</v>
      </c>
      <c r="Y16" s="145">
        <v>3</v>
      </c>
      <c r="Z16" s="145">
        <v>1</v>
      </c>
      <c r="AA16" s="145"/>
      <c r="BQ16" s="83" t="s">
        <v>38</v>
      </c>
      <c r="BR16" t="str">
        <f>CONCATENATE(BS16,BT16)</f>
        <v>https://training.seafish.co.uk/wp-content/uploads/2024/06/L-504-5851.pdf</v>
      </c>
      <c r="BS16" s="231" t="s">
        <v>842</v>
      </c>
      <c r="BT16" t="s">
        <v>724</v>
      </c>
      <c r="BU16"/>
      <c r="BV16"/>
      <c r="BW16"/>
      <c r="BX16"/>
      <c r="CB16" s="68">
        <v>7</v>
      </c>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row>
    <row r="17" spans="1:162" s="61" customFormat="1" ht="24" customHeight="1" thickBot="1" x14ac:dyDescent="0.3">
      <c r="A17" s="68">
        <v>9</v>
      </c>
      <c r="B17" s="73" t="str">
        <f>HYPERLINK(BR17,BQ17)</f>
        <v>Manage fish/shellfish operations</v>
      </c>
      <c r="C17" s="62"/>
      <c r="D17" s="35">
        <v>3</v>
      </c>
      <c r="E17" s="28">
        <v>3</v>
      </c>
      <c r="F17" s="28" t="s">
        <v>41</v>
      </c>
      <c r="G17" s="28">
        <v>22</v>
      </c>
      <c r="H17" s="52"/>
      <c r="I17" s="52">
        <v>1</v>
      </c>
      <c r="J17" s="52"/>
      <c r="K17" s="31">
        <v>1</v>
      </c>
      <c r="L17" s="31">
        <v>1</v>
      </c>
      <c r="M17" s="31">
        <v>1</v>
      </c>
      <c r="N17" s="31">
        <v>1</v>
      </c>
      <c r="O17" s="31">
        <v>1</v>
      </c>
      <c r="P17" s="31">
        <v>1</v>
      </c>
      <c r="Q17" s="31">
        <v>1</v>
      </c>
      <c r="R17" s="31">
        <v>1</v>
      </c>
      <c r="S17" s="38">
        <v>1</v>
      </c>
      <c r="T17" s="124">
        <v>1</v>
      </c>
      <c r="U17" s="124"/>
      <c r="V17" s="124"/>
      <c r="W17" s="257"/>
      <c r="X17" s="220">
        <v>1</v>
      </c>
      <c r="Y17" s="145">
        <v>3</v>
      </c>
      <c r="Z17" s="145">
        <v>1</v>
      </c>
      <c r="AA17" s="145"/>
      <c r="BQ17" s="83" t="s">
        <v>42</v>
      </c>
      <c r="BR17" t="str">
        <f>CONCATENATE(BS17,BT17)</f>
        <v>https://training.seafish.co.uk/wp-content/uploads/2024/06/F-504-5846.pdf</v>
      </c>
      <c r="BS17" s="231" t="s">
        <v>842</v>
      </c>
      <c r="BT17" t="s">
        <v>726</v>
      </c>
      <c r="BU17"/>
      <c r="BV17"/>
      <c r="BW17"/>
      <c r="BX17"/>
      <c r="CB17" s="68">
        <v>9</v>
      </c>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row>
    <row r="18" spans="1:162" s="61" customFormat="1" ht="24" customHeight="1" thickBot="1" x14ac:dyDescent="0.3">
      <c r="A18" s="68">
        <v>2</v>
      </c>
      <c r="B18" s="73" t="str">
        <f>HYPERLINK(BR18,BQ18)</f>
        <v>Understand how to control shellfish depuration processing</v>
      </c>
      <c r="C18"/>
      <c r="D18" s="35">
        <v>3</v>
      </c>
      <c r="E18" s="28">
        <v>3</v>
      </c>
      <c r="F18" s="28" t="s">
        <v>27</v>
      </c>
      <c r="G18" s="28">
        <v>28</v>
      </c>
      <c r="H18" s="52"/>
      <c r="I18" s="52"/>
      <c r="J18" s="58">
        <v>1</v>
      </c>
      <c r="K18" s="31">
        <v>1</v>
      </c>
      <c r="L18" s="34"/>
      <c r="M18" s="34"/>
      <c r="N18" s="30"/>
      <c r="O18" s="34"/>
      <c r="P18" s="34"/>
      <c r="Q18" s="34"/>
      <c r="R18" s="30"/>
      <c r="S18" s="38"/>
      <c r="T18" s="124"/>
      <c r="U18" s="124"/>
      <c r="V18" s="124"/>
      <c r="W18" s="257"/>
      <c r="X18" s="220">
        <v>1</v>
      </c>
      <c r="Y18" s="145">
        <v>2.9</v>
      </c>
      <c r="Z18" s="145"/>
      <c r="AA18" s="145">
        <v>1</v>
      </c>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s="83" t="s">
        <v>28</v>
      </c>
      <c r="BR18" t="str">
        <f>CONCATENATE(BS18,BT18)</f>
        <v>https://training.seafish.co.uk/wp-content/uploads/2024/06/K-602-1700.pdf</v>
      </c>
      <c r="BS18" s="231" t="s">
        <v>842</v>
      </c>
      <c r="BT18" t="s">
        <v>684</v>
      </c>
      <c r="BU18"/>
      <c r="BV18"/>
      <c r="BW18"/>
      <c r="BX18"/>
      <c r="CB18" s="68">
        <v>2</v>
      </c>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row>
    <row r="19" spans="1:162" s="61" customFormat="1" ht="24" customHeight="1" thickBot="1" x14ac:dyDescent="0.3">
      <c r="A19" s="68">
        <v>1</v>
      </c>
      <c r="B19" s="73" t="str">
        <f>HYPERLINK(BR19,BQ19)</f>
        <v>Control shellfish depuration processing</v>
      </c>
      <c r="C19"/>
      <c r="D19" s="35">
        <v>3</v>
      </c>
      <c r="E19" s="28">
        <v>2</v>
      </c>
      <c r="F19" s="28" t="s">
        <v>25</v>
      </c>
      <c r="G19" s="28">
        <v>15</v>
      </c>
      <c r="H19" s="52"/>
      <c r="I19" s="52">
        <v>1</v>
      </c>
      <c r="J19" s="52"/>
      <c r="K19" s="31">
        <v>1</v>
      </c>
      <c r="L19" s="34"/>
      <c r="M19" s="34"/>
      <c r="N19" s="30"/>
      <c r="O19" s="34"/>
      <c r="P19" s="34"/>
      <c r="Q19" s="34"/>
      <c r="R19" s="30"/>
      <c r="S19" s="38"/>
      <c r="T19" s="124"/>
      <c r="U19" s="124"/>
      <c r="V19" s="124"/>
      <c r="W19" s="257"/>
      <c r="X19" s="220">
        <v>1</v>
      </c>
      <c r="Y19" s="145">
        <v>2.9</v>
      </c>
      <c r="Z19" s="145">
        <v>1</v>
      </c>
      <c r="AA19" s="145"/>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s="83" t="s">
        <v>26</v>
      </c>
      <c r="BR19" t="str">
        <f>CONCATENATE(BS19,BT19)</f>
        <v>https://training.seafish.co.uk/wp-content/uploads/2024/06/F-602-1699.pdf</v>
      </c>
      <c r="BS19" s="231" t="s">
        <v>842</v>
      </c>
      <c r="BT19" t="s">
        <v>683</v>
      </c>
      <c r="BU19"/>
      <c r="BV19"/>
      <c r="BW19"/>
      <c r="BX19"/>
      <c r="CB19" s="68">
        <v>1</v>
      </c>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row>
    <row r="20" spans="1:162" s="61" customFormat="1" ht="24" customHeight="1" thickBot="1" x14ac:dyDescent="0.3">
      <c r="A20" s="68">
        <v>4</v>
      </c>
      <c r="B20" s="73" t="str">
        <f>HYPERLINK(BR20,BQ20)</f>
        <v>Understand how to monitor oil frying operations</v>
      </c>
      <c r="D20" s="35">
        <v>3</v>
      </c>
      <c r="E20" s="28">
        <v>3</v>
      </c>
      <c r="F20" s="28" t="s">
        <v>31</v>
      </c>
      <c r="G20" s="28">
        <v>21</v>
      </c>
      <c r="H20" s="52"/>
      <c r="I20" s="52"/>
      <c r="J20" s="58">
        <v>1</v>
      </c>
      <c r="K20" s="31"/>
      <c r="L20" s="34"/>
      <c r="M20" s="34"/>
      <c r="N20" s="30">
        <v>1</v>
      </c>
      <c r="O20" s="34"/>
      <c r="P20" s="34"/>
      <c r="Q20" s="34"/>
      <c r="R20" s="30"/>
      <c r="S20" s="38"/>
      <c r="T20" s="124">
        <v>1</v>
      </c>
      <c r="U20" s="124"/>
      <c r="V20" s="124"/>
      <c r="W20" s="257"/>
      <c r="X20" s="220">
        <v>1</v>
      </c>
      <c r="Y20" s="145">
        <v>2.8</v>
      </c>
      <c r="Z20" s="145"/>
      <c r="AA20" s="145">
        <v>1</v>
      </c>
      <c r="BQ20" s="83" t="s">
        <v>32</v>
      </c>
      <c r="BR20" t="str">
        <f>CONCATENATE(BS20,BT20)</f>
        <v>https://training.seafish.co.uk/wp-content/uploads/2024/06/R-504-5849.pdf</v>
      </c>
      <c r="BS20" s="231" t="s">
        <v>842</v>
      </c>
      <c r="BT20" t="s">
        <v>745</v>
      </c>
      <c r="BU20"/>
      <c r="BV20"/>
      <c r="BW20"/>
      <c r="BX20"/>
      <c r="CB20" s="68">
        <v>4</v>
      </c>
    </row>
    <row r="21" spans="1:162" s="61" customFormat="1" ht="24" customHeight="1" thickBot="1" x14ac:dyDescent="0.3">
      <c r="A21" s="68">
        <v>3</v>
      </c>
      <c r="B21" s="73" t="str">
        <f>HYPERLINK(BR21,BQ21)</f>
        <v>Monitor oil frying operations</v>
      </c>
      <c r="D21" s="35">
        <v>3</v>
      </c>
      <c r="E21" s="28">
        <v>3</v>
      </c>
      <c r="F21" s="28" t="s">
        <v>29</v>
      </c>
      <c r="G21" s="28">
        <v>18</v>
      </c>
      <c r="H21" s="52"/>
      <c r="I21" s="52">
        <v>1</v>
      </c>
      <c r="J21" s="52"/>
      <c r="K21" s="31"/>
      <c r="L21" s="34"/>
      <c r="M21" s="34"/>
      <c r="N21" s="30">
        <v>1</v>
      </c>
      <c r="O21" s="34"/>
      <c r="P21" s="34"/>
      <c r="Q21" s="34"/>
      <c r="R21" s="30"/>
      <c r="S21" s="38"/>
      <c r="T21" s="124">
        <v>1</v>
      </c>
      <c r="U21" s="124"/>
      <c r="V21" s="124"/>
      <c r="W21" s="257"/>
      <c r="X21" s="220">
        <v>1</v>
      </c>
      <c r="Y21" s="145">
        <v>2.8</v>
      </c>
      <c r="Z21" s="145">
        <v>1</v>
      </c>
      <c r="AA21" s="145"/>
      <c r="BQ21" s="83" t="s">
        <v>30</v>
      </c>
      <c r="BR21" t="str">
        <f>CONCATENATE(BS21,BT21)</f>
        <v>https://training.seafish.co.uk/wp-content/uploads/2024/06/L-504-5848.pdf</v>
      </c>
      <c r="BS21" s="231" t="s">
        <v>842</v>
      </c>
      <c r="BT21" t="s">
        <v>744</v>
      </c>
      <c r="BU21"/>
      <c r="BV21"/>
      <c r="BW21"/>
      <c r="BX21"/>
      <c r="CB21" s="68">
        <v>3</v>
      </c>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row>
    <row r="22" spans="1:162" s="61" customFormat="1" ht="24" customHeight="1" thickBot="1" x14ac:dyDescent="0.3">
      <c r="A22" s="68">
        <v>6</v>
      </c>
      <c r="B22" s="73" t="str">
        <f>HYPERLINK(BR22,BQ22)</f>
        <v>Understand how to monitor the reception and holding of live fish/shellfish</v>
      </c>
      <c r="C22"/>
      <c r="D22" s="35">
        <v>3</v>
      </c>
      <c r="E22" s="28">
        <v>3</v>
      </c>
      <c r="F22" s="28" t="s">
        <v>35</v>
      </c>
      <c r="G22" s="28">
        <v>22</v>
      </c>
      <c r="H22" s="52"/>
      <c r="I22" s="52"/>
      <c r="J22" s="58">
        <v>1</v>
      </c>
      <c r="K22" s="31">
        <v>1</v>
      </c>
      <c r="L22" s="34"/>
      <c r="M22" s="34"/>
      <c r="N22" s="30"/>
      <c r="O22" s="34"/>
      <c r="P22" s="34"/>
      <c r="Q22" s="34">
        <v>1</v>
      </c>
      <c r="R22" s="30">
        <v>1</v>
      </c>
      <c r="S22" s="38"/>
      <c r="T22" s="124"/>
      <c r="U22" s="124"/>
      <c r="V22" s="124"/>
      <c r="W22" s="257"/>
      <c r="X22" s="220">
        <v>1</v>
      </c>
      <c r="Y22" s="145">
        <v>2.7</v>
      </c>
      <c r="Z22" s="145"/>
      <c r="AA22" s="145">
        <v>1</v>
      </c>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s="83" t="s">
        <v>36</v>
      </c>
      <c r="BR22" t="str">
        <f>CONCATENATE(BS22,BT22)</f>
        <v>https://training.seafish.co.uk/wp-content/uploads/2024/06/Y-504-5853.pdf</v>
      </c>
      <c r="BS22" s="231" t="s">
        <v>842</v>
      </c>
      <c r="BT22" t="s">
        <v>760</v>
      </c>
      <c r="BU22"/>
      <c r="BV22"/>
      <c r="BW22"/>
      <c r="BX22"/>
      <c r="CB22" s="68">
        <v>6</v>
      </c>
    </row>
    <row r="23" spans="1:162" s="61" customFormat="1" ht="24" customHeight="1" thickBot="1" x14ac:dyDescent="0.3">
      <c r="A23" s="68">
        <v>5</v>
      </c>
      <c r="B23" s="73" t="str">
        <f>HYPERLINK(BR23,BQ23)</f>
        <v>Monitor the reception and holding of live fish/shellfish</v>
      </c>
      <c r="C23"/>
      <c r="D23" s="35">
        <v>3</v>
      </c>
      <c r="E23" s="28">
        <v>3</v>
      </c>
      <c r="F23" s="28" t="s">
        <v>33</v>
      </c>
      <c r="G23" s="28">
        <v>20</v>
      </c>
      <c r="H23" s="52"/>
      <c r="I23" s="52">
        <v>1</v>
      </c>
      <c r="J23" s="52"/>
      <c r="K23" s="31">
        <v>1</v>
      </c>
      <c r="L23" s="34"/>
      <c r="M23" s="34"/>
      <c r="N23" s="30"/>
      <c r="O23" s="34"/>
      <c r="P23" s="34"/>
      <c r="Q23" s="34">
        <v>1</v>
      </c>
      <c r="R23" s="30">
        <v>1</v>
      </c>
      <c r="S23" s="38"/>
      <c r="T23" s="124"/>
      <c r="U23" s="124"/>
      <c r="V23" s="124"/>
      <c r="W23" s="257"/>
      <c r="X23" s="220">
        <v>1</v>
      </c>
      <c r="Y23" s="145">
        <v>2.7</v>
      </c>
      <c r="Z23" s="145">
        <v>1</v>
      </c>
      <c r="AA23" s="145"/>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s="83" t="s">
        <v>34</v>
      </c>
      <c r="BR23" t="str">
        <f>CONCATENATE(BS23,BT23)</f>
        <v>https://training.seafish.co.uk/wp-content/uploads/2024/06/J-504-5850.pdf</v>
      </c>
      <c r="BS23" s="231" t="s">
        <v>842</v>
      </c>
      <c r="BT23" t="s">
        <v>759</v>
      </c>
      <c r="BU23"/>
      <c r="BV23"/>
      <c r="BW23"/>
      <c r="BX23"/>
      <c r="CB23" s="68">
        <v>5</v>
      </c>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row>
    <row r="24" spans="1:162" s="61" customFormat="1" ht="24" customHeight="1" thickBot="1" x14ac:dyDescent="0.3">
      <c r="A24" s="68">
        <v>90</v>
      </c>
      <c r="B24" s="73" t="str">
        <f>HYPERLINK(BR24,BQ24)</f>
        <v>Principles of the fishmonger industry</v>
      </c>
      <c r="D24" s="35">
        <v>3</v>
      </c>
      <c r="E24" s="28">
        <v>2</v>
      </c>
      <c r="F24" s="29" t="s">
        <v>200</v>
      </c>
      <c r="G24" s="28">
        <v>12</v>
      </c>
      <c r="H24" s="58">
        <v>1</v>
      </c>
      <c r="I24" s="52"/>
      <c r="J24" s="52"/>
      <c r="K24" s="31"/>
      <c r="L24" s="34"/>
      <c r="M24" s="34"/>
      <c r="N24" s="30"/>
      <c r="O24" s="34"/>
      <c r="P24" s="34"/>
      <c r="Q24" s="34"/>
      <c r="R24" s="30"/>
      <c r="S24" s="38">
        <v>1</v>
      </c>
      <c r="T24" s="124"/>
      <c r="U24" s="124"/>
      <c r="V24" s="124"/>
      <c r="W24" s="257"/>
      <c r="X24" s="220">
        <v>1</v>
      </c>
      <c r="Y24" s="145">
        <v>1</v>
      </c>
      <c r="Z24" s="145"/>
      <c r="AA24" s="145">
        <v>1</v>
      </c>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s="84" t="s">
        <v>201</v>
      </c>
      <c r="BR24" t="str">
        <f>CONCATENATE(BS24,BT24)</f>
        <v>https://training.seafish.co.uk/wp-content/uploads/2024/06/F-503-2921.pdf</v>
      </c>
      <c r="BS24" s="231" t="s">
        <v>842</v>
      </c>
      <c r="BT24" t="s">
        <v>722</v>
      </c>
      <c r="BY24"/>
      <c r="BZ24"/>
      <c r="CA24"/>
      <c r="CB24" s="68">
        <v>90</v>
      </c>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row>
    <row r="25" spans="1:162" ht="24" customHeight="1" thickBot="1" x14ac:dyDescent="0.3">
      <c r="A25" s="68">
        <v>92</v>
      </c>
      <c r="B25" s="73" t="str">
        <f>HYPERLINK(BR25,BQ25)</f>
        <v>Principles of shellfish, non-marine finfish and marine food products, product knowledge</v>
      </c>
      <c r="C25" s="61"/>
      <c r="D25" s="35">
        <v>3</v>
      </c>
      <c r="E25" s="28">
        <v>5</v>
      </c>
      <c r="F25" s="29" t="s">
        <v>204</v>
      </c>
      <c r="G25" s="28">
        <v>25</v>
      </c>
      <c r="H25" s="58">
        <v>1</v>
      </c>
      <c r="I25" s="52"/>
      <c r="J25" s="52"/>
      <c r="K25" s="31"/>
      <c r="L25" s="34">
        <v>1</v>
      </c>
      <c r="M25" s="34"/>
      <c r="N25" s="30"/>
      <c r="O25" s="34"/>
      <c r="P25" s="34"/>
      <c r="Q25" s="34"/>
      <c r="R25" s="30"/>
      <c r="S25" s="38">
        <v>1</v>
      </c>
      <c r="T25" s="124"/>
      <c r="U25" s="124"/>
      <c r="V25" s="124"/>
      <c r="W25" s="257"/>
      <c r="X25" s="220">
        <v>1</v>
      </c>
      <c r="Y25" s="145">
        <v>1</v>
      </c>
      <c r="Z25" s="145"/>
      <c r="AA25" s="145">
        <v>1</v>
      </c>
      <c r="AB25" s="61"/>
      <c r="BQ25" s="84" t="s">
        <v>205</v>
      </c>
      <c r="BR25" t="str">
        <f>CONCATENATE(BS25,BT25)</f>
        <v>https://training.seafish.co.uk/wp-content/uploads/2024/06/F-602-0617.pdf</v>
      </c>
      <c r="BS25" s="231" t="s">
        <v>842</v>
      </c>
      <c r="BT25" t="s">
        <v>573</v>
      </c>
      <c r="CB25" s="68">
        <v>92</v>
      </c>
    </row>
    <row r="26" spans="1:162" s="61" customFormat="1" ht="24" customHeight="1" thickBot="1" x14ac:dyDescent="0.3">
      <c r="A26" s="68">
        <v>94</v>
      </c>
      <c r="B26" s="73" t="str">
        <f>HYPERLINK(BR26,BQ26)</f>
        <v>Principles of seafood quality science</v>
      </c>
      <c r="D26" s="35">
        <v>3</v>
      </c>
      <c r="E26" s="28">
        <v>4</v>
      </c>
      <c r="F26" s="29" t="s">
        <v>208</v>
      </c>
      <c r="G26" s="28">
        <v>20</v>
      </c>
      <c r="H26" s="58">
        <v>1</v>
      </c>
      <c r="I26" s="52"/>
      <c r="J26" s="52"/>
      <c r="K26" s="31"/>
      <c r="L26" s="34">
        <v>1</v>
      </c>
      <c r="M26" s="34">
        <v>1</v>
      </c>
      <c r="N26" s="30">
        <v>1</v>
      </c>
      <c r="O26" s="34"/>
      <c r="P26" s="34">
        <v>1</v>
      </c>
      <c r="Q26" s="34"/>
      <c r="R26" s="30"/>
      <c r="S26" s="38">
        <v>1</v>
      </c>
      <c r="T26" s="124"/>
      <c r="U26" s="124"/>
      <c r="V26" s="124"/>
      <c r="W26" s="257"/>
      <c r="X26" s="220">
        <v>1</v>
      </c>
      <c r="Y26" s="145">
        <v>1</v>
      </c>
      <c r="Z26" s="145"/>
      <c r="AA26" s="145">
        <v>1</v>
      </c>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s="84" t="s">
        <v>209</v>
      </c>
      <c r="BR26" t="str">
        <f>CONCATENATE(BS26,BT26)</f>
        <v>https://training.seafish.co.uk/wp-content/uploads/2024/06/J-602-0621.pdf</v>
      </c>
      <c r="BS26" s="231" t="s">
        <v>842</v>
      </c>
      <c r="BT26" t="s">
        <v>717</v>
      </c>
      <c r="BU26"/>
      <c r="BV26"/>
      <c r="BW26"/>
      <c r="BX26"/>
      <c r="BY26"/>
      <c r="BZ26"/>
      <c r="CA26"/>
      <c r="CB26" s="68">
        <v>94</v>
      </c>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row>
    <row r="27" spans="1:162" s="61" customFormat="1" ht="24" customHeight="1" thickBot="1" x14ac:dyDescent="0.3">
      <c r="A27" s="68">
        <v>100</v>
      </c>
      <c r="B27" s="73" t="str">
        <f>HYPERLINK(BR27,BQ27)</f>
        <v>Principles of fishmonger practice</v>
      </c>
      <c r="D27" s="35">
        <v>3</v>
      </c>
      <c r="E27" s="28">
        <v>3</v>
      </c>
      <c r="F27" s="29" t="s">
        <v>220</v>
      </c>
      <c r="G27" s="28">
        <v>23</v>
      </c>
      <c r="H27" s="58">
        <v>1</v>
      </c>
      <c r="I27" s="52"/>
      <c r="J27" s="52"/>
      <c r="K27" s="31"/>
      <c r="L27" s="34"/>
      <c r="M27" s="34"/>
      <c r="N27" s="30"/>
      <c r="O27" s="34"/>
      <c r="P27" s="34"/>
      <c r="Q27" s="34"/>
      <c r="R27" s="30"/>
      <c r="S27" s="38">
        <v>1</v>
      </c>
      <c r="T27" s="124"/>
      <c r="U27" s="124"/>
      <c r="V27" s="124"/>
      <c r="W27" s="257"/>
      <c r="X27" s="220">
        <v>1</v>
      </c>
      <c r="Y27" s="145">
        <v>1</v>
      </c>
      <c r="Z27" s="145"/>
      <c r="AA27" s="145">
        <v>1</v>
      </c>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s="84" t="s">
        <v>221</v>
      </c>
      <c r="BR27" t="str">
        <f>CONCATENATE(BS27,BT27)</f>
        <v>https://training.seafish.co.uk/wp-content/uploads/2024/06/A-503-2920.pdf</v>
      </c>
      <c r="BS27" s="231" t="s">
        <v>842</v>
      </c>
      <c r="BT27" t="s">
        <v>723</v>
      </c>
      <c r="BY27"/>
      <c r="BZ27"/>
      <c r="CA27"/>
      <c r="CB27" s="68">
        <v>100</v>
      </c>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row>
    <row r="28" spans="1:162" s="61" customFormat="1" ht="24" customHeight="1" thickBot="1" x14ac:dyDescent="0.3">
      <c r="A28" s="68">
        <v>103</v>
      </c>
      <c r="B28" s="73" t="str">
        <f>HYPERLINK(BR28,BQ28)</f>
        <v>Principles of fish shellfish quality assessment</v>
      </c>
      <c r="D28" s="57">
        <v>3</v>
      </c>
      <c r="E28" s="28">
        <v>3</v>
      </c>
      <c r="F28" s="29" t="s">
        <v>226</v>
      </c>
      <c r="G28" s="28">
        <v>14</v>
      </c>
      <c r="H28" s="58">
        <v>1</v>
      </c>
      <c r="I28" s="58"/>
      <c r="J28" s="58"/>
      <c r="K28" s="56"/>
      <c r="L28" s="59">
        <v>1</v>
      </c>
      <c r="M28" s="59">
        <v>1</v>
      </c>
      <c r="N28" s="56">
        <v>1</v>
      </c>
      <c r="O28" s="59"/>
      <c r="P28" s="59">
        <v>1</v>
      </c>
      <c r="Q28" s="59"/>
      <c r="R28" s="60"/>
      <c r="S28" s="55">
        <v>1</v>
      </c>
      <c r="T28" s="125"/>
      <c r="U28" s="125"/>
      <c r="V28" s="125"/>
      <c r="W28" s="258"/>
      <c r="X28" s="220">
        <v>1</v>
      </c>
      <c r="Y28" s="146">
        <v>1</v>
      </c>
      <c r="Z28" s="146"/>
      <c r="AA28" s="145">
        <v>1</v>
      </c>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s="84" t="s">
        <v>227</v>
      </c>
      <c r="BR28" t="str">
        <f>CONCATENATE(BS28,BT28)</f>
        <v>https://training.seafish.co.uk/wp-content/uploads/2024/06/M-602-0628.pdf</v>
      </c>
      <c r="BS28" s="231" t="s">
        <v>842</v>
      </c>
      <c r="BT28" t="s">
        <v>719</v>
      </c>
      <c r="BU28"/>
      <c r="BV28"/>
      <c r="BW28"/>
      <c r="BX28"/>
      <c r="BY28"/>
      <c r="BZ28"/>
      <c r="CA28"/>
      <c r="CB28" s="68">
        <v>103</v>
      </c>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row>
    <row r="29" spans="1:162" s="61" customFormat="1" ht="24" customHeight="1" thickBot="1" x14ac:dyDescent="0.3">
      <c r="A29" s="68">
        <v>97</v>
      </c>
      <c r="B29" s="73" t="str">
        <f>HYPERLINK(BR29,BQ29)</f>
        <v>Principles of displaying fish/shellfish in a sales environment</v>
      </c>
      <c r="D29" s="35">
        <v>3</v>
      </c>
      <c r="E29" s="28">
        <v>3</v>
      </c>
      <c r="F29" s="29" t="s">
        <v>214</v>
      </c>
      <c r="G29" s="28">
        <v>14</v>
      </c>
      <c r="H29" s="58">
        <v>1</v>
      </c>
      <c r="I29" s="52"/>
      <c r="J29" s="52"/>
      <c r="K29" s="31"/>
      <c r="L29" s="34"/>
      <c r="M29" s="34"/>
      <c r="N29" s="30"/>
      <c r="O29" s="34"/>
      <c r="P29" s="34"/>
      <c r="Q29" s="34"/>
      <c r="R29" s="30"/>
      <c r="S29" s="38">
        <v>1</v>
      </c>
      <c r="T29" s="124"/>
      <c r="U29" s="124"/>
      <c r="V29" s="124"/>
      <c r="W29" s="257"/>
      <c r="X29" s="220">
        <v>1</v>
      </c>
      <c r="Y29" s="145">
        <v>1</v>
      </c>
      <c r="Z29" s="145"/>
      <c r="AA29" s="145">
        <v>1</v>
      </c>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s="84" t="s">
        <v>215</v>
      </c>
      <c r="BR29" t="str">
        <f>CONCATENATE(BS29,BT29)</f>
        <v>https://training.seafish.co.uk/wp-content/uploads/2024/06/T-602-0615.pdf</v>
      </c>
      <c r="BS29" s="231" t="s">
        <v>842</v>
      </c>
      <c r="BT29" t="s">
        <v>571</v>
      </c>
      <c r="BU29"/>
      <c r="BV29"/>
      <c r="BW29"/>
      <c r="BX29"/>
      <c r="BY29"/>
      <c r="BZ29"/>
      <c r="CA29"/>
      <c r="CB29" s="68">
        <v>97</v>
      </c>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row>
    <row r="30" spans="1:162" s="61" customFormat="1" ht="24" customHeight="1" thickBot="1" x14ac:dyDescent="0.3">
      <c r="A30" s="68">
        <v>87</v>
      </c>
      <c r="B30" s="73" t="str">
        <f>HYPERLINK(BR30,BQ30)</f>
        <v>Principles of brining and salting fish shellfish</v>
      </c>
      <c r="C30"/>
      <c r="D30" s="35">
        <v>3</v>
      </c>
      <c r="E30" s="28">
        <v>2</v>
      </c>
      <c r="F30" s="29" t="s">
        <v>194</v>
      </c>
      <c r="G30" s="28">
        <v>13</v>
      </c>
      <c r="H30" s="58">
        <v>1</v>
      </c>
      <c r="I30" s="52"/>
      <c r="J30" s="52"/>
      <c r="K30" s="31"/>
      <c r="L30" s="34"/>
      <c r="M30" s="34"/>
      <c r="N30" s="30"/>
      <c r="O30" s="34"/>
      <c r="P30" s="34">
        <v>1</v>
      </c>
      <c r="Q30" s="34"/>
      <c r="R30" s="30"/>
      <c r="S30" s="38"/>
      <c r="T30" s="124"/>
      <c r="U30" s="124"/>
      <c r="V30" s="124"/>
      <c r="W30" s="257"/>
      <c r="X30" s="220">
        <v>1</v>
      </c>
      <c r="Y30" s="145">
        <v>1</v>
      </c>
      <c r="Z30" s="145"/>
      <c r="AA30" s="145">
        <v>1</v>
      </c>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s="84" t="s">
        <v>195</v>
      </c>
      <c r="BR30" t="str">
        <f>CONCATENATE(BS30,BT30)</f>
        <v>https://training.seafish.co.uk/wp-content/uploads/2024/06/D-602-0625.pdf</v>
      </c>
      <c r="BS30" s="231" t="s">
        <v>842</v>
      </c>
      <c r="BT30" t="s">
        <v>718</v>
      </c>
      <c r="BY30"/>
      <c r="BZ30"/>
      <c r="CA30"/>
      <c r="CB30" s="68">
        <v>87</v>
      </c>
    </row>
    <row r="31" spans="1:162" s="61" customFormat="1" ht="24" customHeight="1" thickBot="1" x14ac:dyDescent="0.3">
      <c r="A31" s="68">
        <v>86</v>
      </c>
      <c r="B31" s="73" t="str">
        <f>HYPERLINK(BR31,BQ31)</f>
        <v>Principles of marine finfish product knowledge</v>
      </c>
      <c r="D31" s="35">
        <v>3</v>
      </c>
      <c r="E31" s="28">
        <v>5</v>
      </c>
      <c r="F31" s="29" t="s">
        <v>192</v>
      </c>
      <c r="G31" s="28">
        <v>20</v>
      </c>
      <c r="H31" s="58">
        <v>1</v>
      </c>
      <c r="I31" s="52"/>
      <c r="J31" s="52"/>
      <c r="K31" s="31"/>
      <c r="L31" s="34">
        <v>1</v>
      </c>
      <c r="M31" s="34">
        <v>1</v>
      </c>
      <c r="N31" s="30"/>
      <c r="O31" s="34"/>
      <c r="P31" s="34"/>
      <c r="Q31" s="34"/>
      <c r="R31" s="30"/>
      <c r="S31" s="38"/>
      <c r="T31" s="124"/>
      <c r="U31" s="124"/>
      <c r="V31" s="124"/>
      <c r="W31" s="257"/>
      <c r="X31" s="220">
        <v>1</v>
      </c>
      <c r="Y31" s="145">
        <v>1</v>
      </c>
      <c r="Z31" s="145"/>
      <c r="AA31" s="145">
        <v>1</v>
      </c>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s="84" t="s">
        <v>193</v>
      </c>
      <c r="BR31" t="str">
        <f>CONCATENATE(BS31,BT31)</f>
        <v>https://training.seafish.co.uk/wp-content/uploads/2024/06/A-602-0616.pdf</v>
      </c>
      <c r="BS31" s="231" t="s">
        <v>842</v>
      </c>
      <c r="BT31" t="s">
        <v>572</v>
      </c>
      <c r="BY31"/>
      <c r="BZ31"/>
      <c r="CA31"/>
      <c r="CB31" s="68">
        <v>86</v>
      </c>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row>
    <row r="32" spans="1:162" s="61" customFormat="1" ht="24" customHeight="1" thickBot="1" x14ac:dyDescent="0.3">
      <c r="A32" s="68">
        <v>91</v>
      </c>
      <c r="B32" s="73" t="str">
        <f>HYPERLINK(BR32,BQ32)</f>
        <v>Principles of managing safety in bivalve purification operations</v>
      </c>
      <c r="C32"/>
      <c r="D32" s="35">
        <v>3</v>
      </c>
      <c r="E32" s="28">
        <v>4</v>
      </c>
      <c r="F32" s="29" t="s">
        <v>202</v>
      </c>
      <c r="G32" s="28">
        <v>32</v>
      </c>
      <c r="H32" s="58">
        <v>1</v>
      </c>
      <c r="I32" s="52"/>
      <c r="J32" s="52"/>
      <c r="K32" s="31">
        <v>1</v>
      </c>
      <c r="L32" s="34"/>
      <c r="M32" s="34"/>
      <c r="N32" s="30"/>
      <c r="O32" s="34"/>
      <c r="P32" s="34"/>
      <c r="Q32" s="34"/>
      <c r="R32" s="30"/>
      <c r="S32" s="38"/>
      <c r="T32" s="124"/>
      <c r="U32" s="124"/>
      <c r="V32" s="124"/>
      <c r="W32" s="257"/>
      <c r="X32" s="220">
        <v>1</v>
      </c>
      <c r="Y32" s="145">
        <v>1</v>
      </c>
      <c r="Z32" s="145"/>
      <c r="AA32" s="145">
        <v>1</v>
      </c>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s="84" t="s">
        <v>203</v>
      </c>
      <c r="BR32" t="str">
        <f>CONCATENATE(BS32,BT32)</f>
        <v>https://training.seafish.co.uk/wp-content/uploads/2024/06/F-503-3101.pdf</v>
      </c>
      <c r="BS32" s="231" t="s">
        <v>842</v>
      </c>
      <c r="BT32" t="s">
        <v>802</v>
      </c>
      <c r="BU32"/>
      <c r="BV32"/>
      <c r="BW32"/>
      <c r="BX32"/>
      <c r="BY32"/>
      <c r="BZ32"/>
      <c r="CA32"/>
      <c r="CB32" s="68">
        <v>91</v>
      </c>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row>
    <row r="33" spans="1:162" s="61" customFormat="1" ht="24" customHeight="1" thickBot="1" x14ac:dyDescent="0.3">
      <c r="A33" s="68">
        <v>89</v>
      </c>
      <c r="B33" s="73" t="str">
        <f>HYPERLINK(BR33,BQ33)</f>
        <v>Principles of managing fish and chip operations</v>
      </c>
      <c r="D33" s="35">
        <v>3</v>
      </c>
      <c r="E33" s="28">
        <v>4</v>
      </c>
      <c r="F33" s="29" t="s">
        <v>198</v>
      </c>
      <c r="G33" s="28">
        <v>37</v>
      </c>
      <c r="H33" s="58">
        <v>1</v>
      </c>
      <c r="I33" s="52"/>
      <c r="J33" s="52"/>
      <c r="K33" s="31"/>
      <c r="L33" s="34"/>
      <c r="M33" s="34"/>
      <c r="N33" s="30">
        <v>1</v>
      </c>
      <c r="O33" s="34"/>
      <c r="P33" s="34"/>
      <c r="Q33" s="34"/>
      <c r="R33" s="30"/>
      <c r="S33" s="38"/>
      <c r="T33" s="124">
        <v>1</v>
      </c>
      <c r="U33" s="124"/>
      <c r="V33" s="124"/>
      <c r="W33" s="257"/>
      <c r="X33" s="220">
        <v>1</v>
      </c>
      <c r="Y33" s="145">
        <v>1</v>
      </c>
      <c r="Z33" s="145"/>
      <c r="AA33" s="145">
        <v>1</v>
      </c>
      <c r="BQ33" s="84" t="s">
        <v>199</v>
      </c>
      <c r="BR33" t="str">
        <f>CONCATENATE(BS33,BT33)</f>
        <v>https://training.seafish.co.uk/wp-content/uploads/2024/06/F-503-2918.pdf</v>
      </c>
      <c r="BS33" s="231" t="s">
        <v>842</v>
      </c>
      <c r="BT33" t="s">
        <v>756</v>
      </c>
      <c r="BY33"/>
      <c r="BZ33"/>
      <c r="CA33"/>
      <c r="CB33" s="68">
        <v>89</v>
      </c>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row>
    <row r="34" spans="1:162" s="61" customFormat="1" ht="24" customHeight="1" thickBot="1" x14ac:dyDescent="0.3">
      <c r="A34" s="68">
        <v>96</v>
      </c>
      <c r="B34" s="73" t="str">
        <f>HYPERLINK(BR34,BQ34)</f>
        <v>Principles of frying fish and chips</v>
      </c>
      <c r="C34"/>
      <c r="D34" s="35">
        <v>3</v>
      </c>
      <c r="E34" s="28">
        <v>4</v>
      </c>
      <c r="F34" s="29" t="s">
        <v>212</v>
      </c>
      <c r="G34" s="28">
        <v>18</v>
      </c>
      <c r="H34" s="58">
        <v>1</v>
      </c>
      <c r="I34" s="52"/>
      <c r="J34" s="52"/>
      <c r="K34" s="31"/>
      <c r="L34" s="34"/>
      <c r="M34" s="34"/>
      <c r="N34" s="30"/>
      <c r="O34" s="34"/>
      <c r="P34" s="34"/>
      <c r="Q34" s="34"/>
      <c r="R34" s="30"/>
      <c r="S34" s="38"/>
      <c r="T34" s="124">
        <v>1</v>
      </c>
      <c r="U34" s="124"/>
      <c r="V34" s="124"/>
      <c r="W34" s="257"/>
      <c r="X34" s="220">
        <v>1</v>
      </c>
      <c r="Y34" s="145">
        <v>1</v>
      </c>
      <c r="Z34" s="145"/>
      <c r="AA34" s="145">
        <v>1</v>
      </c>
      <c r="BQ34" s="84" t="s">
        <v>213</v>
      </c>
      <c r="BR34" t="str">
        <f>CONCATENATE(BS34,BT34)</f>
        <v>https://training.seafish.co.uk/wp-content/uploads/2024/06/R-602-0623.pdf</v>
      </c>
      <c r="BS34" s="231" t="s">
        <v>842</v>
      </c>
      <c r="BT34" t="s">
        <v>604</v>
      </c>
      <c r="BU34"/>
      <c r="BV34"/>
      <c r="BW34"/>
      <c r="BX34"/>
      <c r="BY34"/>
      <c r="BZ34"/>
      <c r="CA34"/>
      <c r="CB34" s="68">
        <v>96</v>
      </c>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row>
    <row r="35" spans="1:162" s="61" customFormat="1" ht="24" customHeight="1" thickBot="1" x14ac:dyDescent="0.3">
      <c r="A35" s="68">
        <v>102</v>
      </c>
      <c r="B35" s="73" t="str">
        <f>HYPERLINK(BR35,BQ35)</f>
        <v>Principles of fish shellfish smoking</v>
      </c>
      <c r="C35"/>
      <c r="D35" s="35">
        <v>3</v>
      </c>
      <c r="E35" s="28">
        <v>4</v>
      </c>
      <c r="F35" s="29" t="s">
        <v>224</v>
      </c>
      <c r="G35" s="28">
        <v>21</v>
      </c>
      <c r="H35" s="58">
        <v>1</v>
      </c>
      <c r="I35" s="52"/>
      <c r="J35" s="52"/>
      <c r="K35" s="31"/>
      <c r="L35" s="34"/>
      <c r="M35" s="34"/>
      <c r="N35" s="30"/>
      <c r="O35" s="34"/>
      <c r="P35" s="34">
        <v>1</v>
      </c>
      <c r="Q35" s="34"/>
      <c r="R35" s="30"/>
      <c r="S35" s="38"/>
      <c r="T35" s="124"/>
      <c r="U35" s="124"/>
      <c r="V35" s="124"/>
      <c r="W35" s="257"/>
      <c r="X35" s="220">
        <v>1</v>
      </c>
      <c r="Y35" s="145">
        <v>1</v>
      </c>
      <c r="Z35" s="145"/>
      <c r="AA35" s="145">
        <v>1</v>
      </c>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s="84" t="s">
        <v>225</v>
      </c>
      <c r="BR35" t="str">
        <f>CONCATENATE(BS35,BT35)</f>
        <v>https://training.seafish.co.uk/wp-content/uploads/2024/06/M-602-0614.pdf</v>
      </c>
      <c r="BS35" s="231" t="s">
        <v>842</v>
      </c>
      <c r="BT35" t="s">
        <v>716</v>
      </c>
      <c r="BU35"/>
      <c r="BV35"/>
      <c r="BW35"/>
      <c r="BX35"/>
      <c r="BY35"/>
      <c r="BZ35"/>
      <c r="CA35"/>
      <c r="CB35" s="68">
        <v>102</v>
      </c>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row>
    <row r="36" spans="1:162" s="61" customFormat="1" ht="24" customHeight="1" thickBot="1" x14ac:dyDescent="0.3">
      <c r="A36" s="68">
        <v>85</v>
      </c>
      <c r="B36" s="73" t="str">
        <f>HYPERLINK(BR36,BQ36)</f>
        <v>Principles of controlling bivalve purification processing</v>
      </c>
      <c r="C36"/>
      <c r="D36" s="35">
        <v>3</v>
      </c>
      <c r="E36" s="28">
        <v>2</v>
      </c>
      <c r="F36" s="29" t="s">
        <v>27</v>
      </c>
      <c r="G36" s="28">
        <v>20</v>
      </c>
      <c r="H36" s="58">
        <v>1</v>
      </c>
      <c r="I36" s="52"/>
      <c r="J36" s="52"/>
      <c r="K36" s="31">
        <v>1</v>
      </c>
      <c r="L36" s="34"/>
      <c r="M36" s="34"/>
      <c r="N36" s="30"/>
      <c r="O36" s="34"/>
      <c r="P36" s="34"/>
      <c r="Q36" s="34"/>
      <c r="R36" s="30"/>
      <c r="S36" s="38"/>
      <c r="T36" s="124"/>
      <c r="U36" s="124"/>
      <c r="V36" s="124"/>
      <c r="W36" s="257"/>
      <c r="X36" s="220">
        <v>1</v>
      </c>
      <c r="Y36" s="145">
        <v>1</v>
      </c>
      <c r="Z36" s="145"/>
      <c r="AA36" s="145">
        <v>1</v>
      </c>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s="84" t="s">
        <v>191</v>
      </c>
      <c r="BR36" t="str">
        <f>CONCATENATE(BS36,BT36)</f>
        <v>https://training.seafish.co.uk/wp-content/uploads/2024/06/A-503-3100.pdf</v>
      </c>
      <c r="BS36" s="231" t="s">
        <v>842</v>
      </c>
      <c r="BT36" t="s">
        <v>800</v>
      </c>
      <c r="BY36"/>
      <c r="BZ36"/>
      <c r="CA36"/>
      <c r="CB36" s="68">
        <v>85</v>
      </c>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row>
    <row r="37" spans="1:162" s="61" customFormat="1" ht="24" customHeight="1" thickBot="1" x14ac:dyDescent="0.3">
      <c r="A37" s="68">
        <v>22</v>
      </c>
      <c r="B37" s="73" t="str">
        <f>HYPERLINK(BR37,BQ37)</f>
        <v>Understand how to organise the receipt and storage of goods and materials in food operations</v>
      </c>
      <c r="C37"/>
      <c r="D37" s="35">
        <v>3</v>
      </c>
      <c r="E37" s="28">
        <v>3</v>
      </c>
      <c r="F37" s="28" t="s">
        <v>67</v>
      </c>
      <c r="G37" s="28">
        <v>18</v>
      </c>
      <c r="H37" s="52"/>
      <c r="I37" s="52"/>
      <c r="J37" s="58">
        <v>1</v>
      </c>
      <c r="K37" s="56">
        <v>1</v>
      </c>
      <c r="L37" s="56">
        <v>1</v>
      </c>
      <c r="M37" s="56">
        <v>1</v>
      </c>
      <c r="N37" s="56">
        <v>1</v>
      </c>
      <c r="O37" s="56">
        <v>1</v>
      </c>
      <c r="P37" s="56">
        <v>1</v>
      </c>
      <c r="Q37" s="56">
        <v>1</v>
      </c>
      <c r="R37" s="56">
        <v>1</v>
      </c>
      <c r="S37" s="38">
        <v>1</v>
      </c>
      <c r="T37" s="124">
        <v>1</v>
      </c>
      <c r="U37" s="124"/>
      <c r="V37" s="124"/>
      <c r="W37" s="257"/>
      <c r="X37" s="220">
        <v>1</v>
      </c>
      <c r="Y37" s="145"/>
      <c r="Z37" s="145"/>
      <c r="AA37" s="145">
        <v>1</v>
      </c>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s="83" t="s">
        <v>68</v>
      </c>
      <c r="BR37" t="str">
        <f>CONCATENATE(BS37,BT37)</f>
        <v>https://training.seafish.co.uk/wp-content/uploads/2024/06/J-602-4572.pdf</v>
      </c>
      <c r="BS37" s="231" t="s">
        <v>842</v>
      </c>
      <c r="BT37" t="s">
        <v>736</v>
      </c>
      <c r="BU37"/>
      <c r="BV37"/>
      <c r="BW37"/>
      <c r="BX37"/>
      <c r="CB37" s="68">
        <v>22</v>
      </c>
    </row>
    <row r="38" spans="1:162" s="61" customFormat="1" ht="24" customHeight="1" thickBot="1" x14ac:dyDescent="0.3">
      <c r="A38" s="68">
        <v>26</v>
      </c>
      <c r="B38" s="73" t="str">
        <f>HYPERLINK(BR38,BQ38)</f>
        <v>Understand how to monitor and maintain storage systems and procedures in food operations</v>
      </c>
      <c r="D38" s="35">
        <v>3</v>
      </c>
      <c r="E38" s="28">
        <v>2</v>
      </c>
      <c r="F38" s="28" t="s">
        <v>75</v>
      </c>
      <c r="G38" s="28">
        <v>10</v>
      </c>
      <c r="H38" s="52"/>
      <c r="I38" s="52"/>
      <c r="J38" s="58">
        <v>1</v>
      </c>
      <c r="K38" s="31"/>
      <c r="L38" s="34"/>
      <c r="M38" s="34"/>
      <c r="N38" s="30"/>
      <c r="O38" s="34"/>
      <c r="P38" s="34"/>
      <c r="Q38" s="34"/>
      <c r="R38" s="30"/>
      <c r="S38" s="38">
        <v>1</v>
      </c>
      <c r="T38" s="124">
        <v>1</v>
      </c>
      <c r="U38" s="124"/>
      <c r="V38" s="124"/>
      <c r="W38" s="257"/>
      <c r="X38" s="220">
        <v>1</v>
      </c>
      <c r="Y38" s="145"/>
      <c r="Z38" s="145"/>
      <c r="AA38" s="145">
        <v>1</v>
      </c>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s="83" t="s">
        <v>76</v>
      </c>
      <c r="BR38" t="str">
        <f>CONCATENATE(BS38,BT38)</f>
        <v>https://training.seafish.co.uk/wp-content/uploads/2024/06/D-601-5182.pdf</v>
      </c>
      <c r="BS38" s="231" t="s">
        <v>842</v>
      </c>
      <c r="BT38" t="s">
        <v>739</v>
      </c>
      <c r="BY38"/>
      <c r="BZ38"/>
      <c r="CA38"/>
      <c r="CB38" s="68">
        <v>26</v>
      </c>
    </row>
    <row r="39" spans="1:162" ht="24" customHeight="1" thickBot="1" x14ac:dyDescent="0.3">
      <c r="A39" s="68">
        <v>24</v>
      </c>
      <c r="B39" s="73" t="str">
        <f>HYPERLINK(BR39,BQ39)</f>
        <v>Understand how to monitor and maintain storage conditions in food operations</v>
      </c>
      <c r="C39" s="61"/>
      <c r="D39" s="35">
        <v>3</v>
      </c>
      <c r="E39" s="28">
        <v>2</v>
      </c>
      <c r="F39" s="28" t="s">
        <v>71</v>
      </c>
      <c r="G39" s="28">
        <v>12</v>
      </c>
      <c r="H39" s="52"/>
      <c r="I39" s="52"/>
      <c r="J39" s="58">
        <v>1</v>
      </c>
      <c r="K39" s="56">
        <v>1</v>
      </c>
      <c r="L39" s="56">
        <v>1</v>
      </c>
      <c r="M39" s="56">
        <v>1</v>
      </c>
      <c r="N39" s="56">
        <v>1</v>
      </c>
      <c r="O39" s="56">
        <v>1</v>
      </c>
      <c r="P39" s="56">
        <v>1</v>
      </c>
      <c r="Q39" s="56">
        <v>1</v>
      </c>
      <c r="R39" s="56">
        <v>1</v>
      </c>
      <c r="S39" s="38">
        <v>1</v>
      </c>
      <c r="T39" s="124">
        <v>1</v>
      </c>
      <c r="U39" s="124"/>
      <c r="V39" s="124"/>
      <c r="W39" s="257"/>
      <c r="X39" s="220">
        <v>1</v>
      </c>
      <c r="Y39" s="145"/>
      <c r="Z39" s="145"/>
      <c r="AA39" s="145">
        <v>1</v>
      </c>
      <c r="AB39" s="61"/>
      <c r="BQ39" s="83" t="s">
        <v>72</v>
      </c>
      <c r="BR39" t="str">
        <f>CONCATENATE(BS39,BT39)</f>
        <v>https://training.seafish.co.uk/wp-content/uploads/2024/06/K-503-4341.pdf</v>
      </c>
      <c r="BS39" s="231" t="s">
        <v>842</v>
      </c>
      <c r="BT39" t="s">
        <v>737</v>
      </c>
      <c r="BY39" s="61"/>
      <c r="BZ39" s="61"/>
      <c r="CA39" s="61"/>
      <c r="CB39" s="68">
        <v>24</v>
      </c>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row>
    <row r="40" spans="1:162" ht="24" customHeight="1" thickBot="1" x14ac:dyDescent="0.3">
      <c r="A40" s="68">
        <v>57</v>
      </c>
      <c r="B40" s="73" t="str">
        <f>HYPERLINK(BR40,BQ40)</f>
        <v>Understand how to monitor and evaluate customer service in food operations</v>
      </c>
      <c r="D40" s="35">
        <v>3</v>
      </c>
      <c r="E40" s="28">
        <v>3</v>
      </c>
      <c r="F40" s="28" t="s">
        <v>135</v>
      </c>
      <c r="G40" s="28">
        <v>21</v>
      </c>
      <c r="H40" s="52"/>
      <c r="I40" s="52"/>
      <c r="J40" s="58">
        <v>1</v>
      </c>
      <c r="K40" s="31"/>
      <c r="L40" s="34"/>
      <c r="M40" s="50"/>
      <c r="N40" s="30"/>
      <c r="O40" s="34"/>
      <c r="P40" s="51"/>
      <c r="Q40" s="34"/>
      <c r="R40" s="30"/>
      <c r="S40" s="33">
        <v>1</v>
      </c>
      <c r="T40" s="126">
        <v>1</v>
      </c>
      <c r="U40" s="126"/>
      <c r="V40" s="126"/>
      <c r="W40" s="259"/>
      <c r="X40" s="220">
        <v>1</v>
      </c>
      <c r="Y40" s="145"/>
      <c r="Z40" s="147"/>
      <c r="AA40" s="145">
        <v>1</v>
      </c>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83" t="s">
        <v>136</v>
      </c>
      <c r="BR40" t="str">
        <f>CONCATENATE(BS40,BT40)</f>
        <v>https://training.seafish.co.uk/wp-content/uploads/2024/06/M-502-7424.pdf</v>
      </c>
      <c r="BS40" s="231" t="s">
        <v>842</v>
      </c>
      <c r="BT40" t="s">
        <v>741</v>
      </c>
      <c r="CB40" s="68">
        <v>57</v>
      </c>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row>
    <row r="41" spans="1:162" ht="24" customHeight="1" thickBot="1" x14ac:dyDescent="0.3">
      <c r="A41" s="68">
        <v>71</v>
      </c>
      <c r="B41" s="73" t="str">
        <f>HYPERLINK(BR41,BQ41)</f>
        <v>Understand how to monitor and control waste disposal in food operations</v>
      </c>
      <c r="D41" s="35">
        <v>3</v>
      </c>
      <c r="E41" s="28">
        <v>3</v>
      </c>
      <c r="F41" s="28" t="s">
        <v>163</v>
      </c>
      <c r="G41" s="28">
        <v>29</v>
      </c>
      <c r="H41" s="52"/>
      <c r="I41" s="52"/>
      <c r="J41" s="58">
        <v>1</v>
      </c>
      <c r="K41" s="31"/>
      <c r="L41" s="34"/>
      <c r="M41" s="34"/>
      <c r="N41" s="30"/>
      <c r="O41" s="34"/>
      <c r="P41" s="34"/>
      <c r="Q41" s="34"/>
      <c r="R41" s="30"/>
      <c r="S41" s="38">
        <v>1</v>
      </c>
      <c r="T41" s="124">
        <v>1</v>
      </c>
      <c r="U41" s="124"/>
      <c r="V41" s="124"/>
      <c r="W41" s="257"/>
      <c r="X41" s="220">
        <v>1</v>
      </c>
      <c r="Y41" s="145"/>
      <c r="Z41" s="145"/>
      <c r="AA41" s="145">
        <v>1</v>
      </c>
      <c r="AB41" s="61"/>
      <c r="BQ41" s="83" t="s">
        <v>164</v>
      </c>
      <c r="BR41" t="str">
        <f>CONCATENATE(BS41,BT41)</f>
        <v>https://training.seafish.co.uk/wp-content/uploads/2024/06/M-602-4517.pdf</v>
      </c>
      <c r="BS41" s="231" t="s">
        <v>842</v>
      </c>
      <c r="BT41" t="s">
        <v>610</v>
      </c>
      <c r="CB41" s="68">
        <v>71</v>
      </c>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row>
    <row r="42" spans="1:162" ht="24" customHeight="1" thickBot="1" x14ac:dyDescent="0.3">
      <c r="A42" s="68">
        <v>28</v>
      </c>
      <c r="B42" s="73" t="str">
        <f>HYPERLINK(BR42,BQ42)</f>
        <v>Understand how to maximise sales in a food retail environment</v>
      </c>
      <c r="D42" s="57">
        <v>3</v>
      </c>
      <c r="E42" s="28">
        <v>3</v>
      </c>
      <c r="F42" s="28" t="s">
        <v>78</v>
      </c>
      <c r="G42" s="28">
        <v>24</v>
      </c>
      <c r="H42" s="58"/>
      <c r="I42" s="58"/>
      <c r="J42" s="58">
        <v>1</v>
      </c>
      <c r="K42" s="56"/>
      <c r="L42" s="59"/>
      <c r="M42" s="59"/>
      <c r="N42" s="56"/>
      <c r="O42" s="59"/>
      <c r="P42" s="59"/>
      <c r="Q42" s="59"/>
      <c r="R42" s="60"/>
      <c r="S42" s="55">
        <v>1</v>
      </c>
      <c r="T42" s="125">
        <v>1</v>
      </c>
      <c r="U42" s="125"/>
      <c r="V42" s="125"/>
      <c r="W42" s="258"/>
      <c r="X42" s="220">
        <v>1</v>
      </c>
      <c r="Y42" s="146"/>
      <c r="Z42" s="146"/>
      <c r="AA42" s="145">
        <v>1</v>
      </c>
      <c r="AB42" s="61"/>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83" t="s">
        <v>79</v>
      </c>
      <c r="BR42" t="str">
        <f>CONCATENATE(BS42,BT42)</f>
        <v>https://training.seafish.co.uk/wp-content/uploads/2024/06/R-601-5292.pdf</v>
      </c>
      <c r="BS42" s="231" t="s">
        <v>842</v>
      </c>
      <c r="BT42" t="s">
        <v>562</v>
      </c>
      <c r="CB42" s="68">
        <v>28</v>
      </c>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row>
    <row r="43" spans="1:162" ht="24" customHeight="1" thickBot="1" x14ac:dyDescent="0.3">
      <c r="A43" s="68">
        <v>51</v>
      </c>
      <c r="B43" s="73" t="str">
        <f>HYPERLINK(BR43,BQ43)</f>
        <v>Understand how to control waste minimisation in food operations</v>
      </c>
      <c r="D43" s="35">
        <v>3</v>
      </c>
      <c r="E43" s="28">
        <v>3</v>
      </c>
      <c r="F43" s="28" t="s">
        <v>124</v>
      </c>
      <c r="G43" s="28">
        <v>24</v>
      </c>
      <c r="H43" s="52"/>
      <c r="I43" s="52"/>
      <c r="J43" s="58">
        <v>1</v>
      </c>
      <c r="K43" s="31"/>
      <c r="L43" s="34"/>
      <c r="M43" s="34"/>
      <c r="N43" s="30"/>
      <c r="O43" s="34"/>
      <c r="P43" s="34"/>
      <c r="Q43" s="34"/>
      <c r="R43" s="30"/>
      <c r="S43" s="38">
        <v>1</v>
      </c>
      <c r="T43" s="124">
        <v>1</v>
      </c>
      <c r="U43" s="124"/>
      <c r="V43" s="124"/>
      <c r="W43" s="257"/>
      <c r="X43" s="220">
        <v>1</v>
      </c>
      <c r="Y43" s="145"/>
      <c r="Z43" s="145"/>
      <c r="AA43" s="145">
        <v>1</v>
      </c>
      <c r="AB43" s="61"/>
      <c r="BQ43" s="85" t="s">
        <v>238</v>
      </c>
      <c r="BR43" t="str">
        <f>CONCATENATE(BS43,BT43)</f>
        <v>https://training.seafish.co.uk/wp-content/uploads/2024/06/J-602-4703.pdf</v>
      </c>
      <c r="BS43" s="231" t="s">
        <v>842</v>
      </c>
      <c r="BT43" t="s">
        <v>731</v>
      </c>
      <c r="CB43" s="68">
        <v>51</v>
      </c>
    </row>
    <row r="44" spans="1:162" ht="24" customHeight="1" thickBot="1" x14ac:dyDescent="0.3">
      <c r="A44" s="68">
        <v>78</v>
      </c>
      <c r="B44" s="73" t="str">
        <f>HYPERLINK(BR44,BQ44)</f>
        <v>Understand how to control product quality in food operations</v>
      </c>
      <c r="D44" s="35">
        <v>3</v>
      </c>
      <c r="E44" s="28">
        <v>2</v>
      </c>
      <c r="F44" s="28" t="s">
        <v>177</v>
      </c>
      <c r="G44" s="28">
        <v>10</v>
      </c>
      <c r="H44" s="52"/>
      <c r="I44" s="52"/>
      <c r="J44" s="58">
        <v>1</v>
      </c>
      <c r="K44" s="31"/>
      <c r="L44" s="34"/>
      <c r="M44" s="34"/>
      <c r="N44" s="30"/>
      <c r="O44" s="34"/>
      <c r="P44" s="34"/>
      <c r="Q44" s="34"/>
      <c r="R44" s="30"/>
      <c r="S44" s="38">
        <v>1</v>
      </c>
      <c r="T44" s="124">
        <v>1</v>
      </c>
      <c r="U44" s="124"/>
      <c r="V44" s="124"/>
      <c r="W44" s="257"/>
      <c r="X44" s="220">
        <v>1</v>
      </c>
      <c r="Y44" s="145"/>
      <c r="Z44" s="145"/>
      <c r="AA44" s="145">
        <v>1</v>
      </c>
      <c r="AB44" s="61"/>
      <c r="BQ44" s="83" t="s">
        <v>178</v>
      </c>
      <c r="BR44" t="str">
        <f>CONCATENATE(BS44,BT44)</f>
        <v>https://training.seafish.co.uk/wp-content/uploads/2024/06/T-602-5829.pdf</v>
      </c>
      <c r="BS44" s="231" t="s">
        <v>842</v>
      </c>
      <c r="BT44" t="s">
        <v>732</v>
      </c>
      <c r="CB44" s="68">
        <v>78</v>
      </c>
    </row>
    <row r="45" spans="1:162" ht="24" customHeight="1" thickBot="1" x14ac:dyDescent="0.3">
      <c r="A45" s="68">
        <v>32</v>
      </c>
      <c r="B45" s="73" t="str">
        <f>HYPERLINK(BR45,BQ45)</f>
        <v xml:space="preserve">Set up and maintain food retail operations </v>
      </c>
      <c r="C45" s="61"/>
      <c r="D45" s="35">
        <v>3</v>
      </c>
      <c r="E45" s="28">
        <v>3</v>
      </c>
      <c r="F45" s="28" t="s">
        <v>86</v>
      </c>
      <c r="G45" s="28">
        <v>20</v>
      </c>
      <c r="H45" s="52"/>
      <c r="I45" s="52">
        <v>1</v>
      </c>
      <c r="J45" s="58"/>
      <c r="K45" s="31"/>
      <c r="L45" s="34"/>
      <c r="M45" s="34"/>
      <c r="N45" s="30"/>
      <c r="O45" s="34"/>
      <c r="P45" s="34"/>
      <c r="Q45" s="34"/>
      <c r="R45" s="30"/>
      <c r="S45" s="38">
        <v>1</v>
      </c>
      <c r="T45" s="124">
        <v>1</v>
      </c>
      <c r="U45" s="124"/>
      <c r="V45" s="124"/>
      <c r="W45" s="257"/>
      <c r="X45" s="220">
        <v>1</v>
      </c>
      <c r="Y45" s="145"/>
      <c r="Z45" s="145">
        <v>1</v>
      </c>
      <c r="AA45" s="34"/>
      <c r="AB45" s="61"/>
      <c r="BQ45" s="83" t="s">
        <v>87</v>
      </c>
      <c r="BR45" t="str">
        <f>CONCATENATE(BS45,BT45)</f>
        <v>https://training.seafish.co.uk/wp-content/uploads/2024/06/M-602-4579.pdf</v>
      </c>
      <c r="BS45" s="231" t="s">
        <v>842</v>
      </c>
      <c r="BT45" t="s">
        <v>729</v>
      </c>
      <c r="CB45" s="68">
        <v>32</v>
      </c>
    </row>
    <row r="46" spans="1:162" ht="24" customHeight="1" thickBot="1" x14ac:dyDescent="0.3">
      <c r="A46" s="68">
        <v>99</v>
      </c>
      <c r="B46" s="73" t="str">
        <f>HYPERLINK(BR46,BQ46)</f>
        <v>Principles of sensory assessment in food technology</v>
      </c>
      <c r="D46" s="57">
        <v>3</v>
      </c>
      <c r="E46" s="28">
        <v>3</v>
      </c>
      <c r="F46" s="29" t="s">
        <v>218</v>
      </c>
      <c r="G46" s="28">
        <v>22</v>
      </c>
      <c r="H46" s="58">
        <v>1</v>
      </c>
      <c r="I46" s="58"/>
      <c r="J46" s="58"/>
      <c r="K46" s="56"/>
      <c r="L46" s="59"/>
      <c r="M46" s="59"/>
      <c r="N46" s="56"/>
      <c r="O46" s="59"/>
      <c r="P46" s="59"/>
      <c r="Q46" s="59"/>
      <c r="R46" s="60"/>
      <c r="S46" s="55">
        <v>1</v>
      </c>
      <c r="T46" s="125"/>
      <c r="U46" s="125"/>
      <c r="V46" s="125"/>
      <c r="W46" s="258"/>
      <c r="X46" s="220">
        <v>1</v>
      </c>
      <c r="Y46" s="146"/>
      <c r="Z46" s="146"/>
      <c r="AA46" s="145">
        <v>1</v>
      </c>
      <c r="AB46" s="61"/>
      <c r="BQ46" s="84" t="s">
        <v>219</v>
      </c>
      <c r="BR46" t="str">
        <f>CONCATENATE(BS46,BT46)</f>
        <v>https://training.seafish.co.uk/wp-content/uploads/2024/06/Y-502-7496.pdf</v>
      </c>
      <c r="BS46" s="231" t="s">
        <v>842</v>
      </c>
      <c r="BT46" t="s">
        <v>734</v>
      </c>
      <c r="CB46" s="68">
        <v>99</v>
      </c>
    </row>
    <row r="47" spans="1:162" ht="24" customHeight="1" thickBot="1" x14ac:dyDescent="0.3">
      <c r="A47" s="68">
        <v>98</v>
      </c>
      <c r="B47" s="73" t="str">
        <f>HYPERLINK(BR47,BQ47)</f>
        <v>Principles of quality in food operations</v>
      </c>
      <c r="D47" s="57">
        <v>3</v>
      </c>
      <c r="E47" s="28">
        <v>3</v>
      </c>
      <c r="F47" s="29" t="s">
        <v>216</v>
      </c>
      <c r="G47" s="28">
        <v>18</v>
      </c>
      <c r="H47" s="58">
        <v>1</v>
      </c>
      <c r="I47" s="58"/>
      <c r="J47" s="58"/>
      <c r="K47" s="56"/>
      <c r="L47" s="59"/>
      <c r="M47" s="59"/>
      <c r="N47" s="56"/>
      <c r="O47" s="59"/>
      <c r="P47" s="59"/>
      <c r="Q47" s="59"/>
      <c r="R47" s="60"/>
      <c r="S47" s="55">
        <v>1</v>
      </c>
      <c r="T47" s="125"/>
      <c r="U47" s="125"/>
      <c r="V47" s="125"/>
      <c r="W47" s="258"/>
      <c r="X47" s="220">
        <v>1</v>
      </c>
      <c r="Y47" s="146"/>
      <c r="Z47" s="146"/>
      <c r="AA47" s="145">
        <v>1</v>
      </c>
      <c r="AB47" s="61"/>
      <c r="BQ47" s="84" t="s">
        <v>217</v>
      </c>
      <c r="BR47" t="str">
        <f>CONCATENATE(BS47,BT47)</f>
        <v>https://training.seafish.co.uk/wp-content/uploads/2024/06/T-602-4034.pdf</v>
      </c>
      <c r="BS47" s="231" t="s">
        <v>842</v>
      </c>
      <c r="BT47" t="s">
        <v>733</v>
      </c>
      <c r="CB47" s="68">
        <v>98</v>
      </c>
    </row>
    <row r="48" spans="1:162" ht="24" customHeight="1" thickBot="1" x14ac:dyDescent="0.3">
      <c r="A48" s="68">
        <v>21</v>
      </c>
      <c r="B48" s="73" t="str">
        <f>HYPERLINK(BR48,BQ48)</f>
        <v>Organise the receipt and storage of goods and materials in food operations</v>
      </c>
      <c r="D48" s="35">
        <v>3</v>
      </c>
      <c r="E48" s="28">
        <v>3</v>
      </c>
      <c r="F48" s="28" t="s">
        <v>65</v>
      </c>
      <c r="G48" s="28">
        <v>15</v>
      </c>
      <c r="H48" s="52"/>
      <c r="I48" s="52">
        <v>1</v>
      </c>
      <c r="J48" s="52"/>
      <c r="K48" s="31">
        <v>1</v>
      </c>
      <c r="L48" s="31">
        <v>1</v>
      </c>
      <c r="M48" s="31">
        <v>1</v>
      </c>
      <c r="N48" s="31">
        <v>1</v>
      </c>
      <c r="O48" s="31">
        <v>1</v>
      </c>
      <c r="P48" s="31">
        <v>1</v>
      </c>
      <c r="Q48" s="31">
        <v>1</v>
      </c>
      <c r="R48" s="31">
        <v>1</v>
      </c>
      <c r="S48" s="38">
        <v>1</v>
      </c>
      <c r="T48" s="124">
        <v>1</v>
      </c>
      <c r="U48" s="124"/>
      <c r="V48" s="124"/>
      <c r="W48" s="257"/>
      <c r="X48" s="220">
        <v>1</v>
      </c>
      <c r="Y48" s="145"/>
      <c r="Z48" s="145">
        <v>1</v>
      </c>
      <c r="AA48" s="145"/>
      <c r="AB48" s="61"/>
      <c r="BQ48" s="83" t="s">
        <v>66</v>
      </c>
      <c r="BR48" t="str">
        <f>CONCATENATE(BS48,BT48)</f>
        <v>https://training.seafish.co.uk/wp-content/uploads/2024/06/F-602-4571.pdf</v>
      </c>
      <c r="BS48" s="231" t="s">
        <v>842</v>
      </c>
      <c r="BT48" t="s">
        <v>735</v>
      </c>
      <c r="BY48" s="61"/>
      <c r="BZ48" s="61"/>
      <c r="CA48" s="61"/>
      <c r="CB48" s="68">
        <v>21</v>
      </c>
    </row>
    <row r="49" spans="1:162" ht="24" customHeight="1" thickBot="1" x14ac:dyDescent="0.3">
      <c r="A49" s="68">
        <v>77</v>
      </c>
      <c r="B49" s="73" t="str">
        <f>HYPERLINK(BR49,BQ49)</f>
        <v>Monitor product quality in food operations</v>
      </c>
      <c r="D49" s="57">
        <v>3</v>
      </c>
      <c r="E49" s="28">
        <v>3</v>
      </c>
      <c r="F49" s="28" t="s">
        <v>175</v>
      </c>
      <c r="G49" s="28">
        <v>20</v>
      </c>
      <c r="H49" s="58"/>
      <c r="I49" s="52">
        <v>1</v>
      </c>
      <c r="J49" s="58"/>
      <c r="K49" s="60"/>
      <c r="L49" s="59"/>
      <c r="M49" s="59"/>
      <c r="N49" s="56"/>
      <c r="O49" s="63"/>
      <c r="P49" s="59"/>
      <c r="Q49" s="63"/>
      <c r="R49" s="56"/>
      <c r="S49" s="55">
        <v>1</v>
      </c>
      <c r="T49" s="125">
        <v>1</v>
      </c>
      <c r="U49" s="125"/>
      <c r="V49" s="125"/>
      <c r="W49" s="258"/>
      <c r="X49" s="220">
        <v>1</v>
      </c>
      <c r="Y49" s="146"/>
      <c r="Z49" s="145">
        <v>1</v>
      </c>
      <c r="AA49" s="146"/>
      <c r="AB49" s="61"/>
      <c r="BQ49" s="83" t="s">
        <v>176</v>
      </c>
      <c r="BR49" t="str">
        <f>CONCATENATE(BS49,BT49)</f>
        <v>https://training.seafish.co.uk/wp-content/uploads/2024/06/Y-602-1692.pdf</v>
      </c>
      <c r="BS49" s="231" t="s">
        <v>842</v>
      </c>
      <c r="BT49" t="s">
        <v>677</v>
      </c>
      <c r="CB49" s="68">
        <v>77</v>
      </c>
    </row>
    <row r="50" spans="1:162" ht="24" customHeight="1" thickBot="1" x14ac:dyDescent="0.3">
      <c r="A50" s="68">
        <v>76</v>
      </c>
      <c r="B50" s="73" t="str">
        <f>HYPERLINK(BR50,BQ50)</f>
        <v>Monitor food safety at critical control points in operations</v>
      </c>
      <c r="C50" s="61"/>
      <c r="D50" s="35">
        <v>3</v>
      </c>
      <c r="E50" s="28">
        <v>1</v>
      </c>
      <c r="F50" s="28" t="s">
        <v>173</v>
      </c>
      <c r="G50" s="28">
        <v>5</v>
      </c>
      <c r="H50" s="52"/>
      <c r="I50" s="52">
        <v>1</v>
      </c>
      <c r="J50" s="52"/>
      <c r="K50" s="31"/>
      <c r="L50" s="34"/>
      <c r="M50" s="34"/>
      <c r="N50" s="30"/>
      <c r="O50" s="34"/>
      <c r="P50" s="34"/>
      <c r="Q50" s="34"/>
      <c r="R50" s="30"/>
      <c r="S50" s="38">
        <v>1</v>
      </c>
      <c r="T50" s="124">
        <v>1</v>
      </c>
      <c r="U50" s="124"/>
      <c r="V50" s="124"/>
      <c r="W50" s="257"/>
      <c r="X50" s="220">
        <v>1</v>
      </c>
      <c r="Y50" s="145"/>
      <c r="Z50" s="145">
        <v>1</v>
      </c>
      <c r="AA50" s="145"/>
      <c r="AB50" s="61"/>
      <c r="BQ50" s="83" t="s">
        <v>174</v>
      </c>
      <c r="BR50" t="str">
        <f>CONCATENATE(BS50,BT50)</f>
        <v>https://training.seafish.co.uk/wp-content/uploads/2024/06/H-602-5826.pdf</v>
      </c>
      <c r="BS50" s="231" t="s">
        <v>842</v>
      </c>
      <c r="BT50" t="s">
        <v>743</v>
      </c>
      <c r="CB50" s="68">
        <v>76</v>
      </c>
    </row>
    <row r="51" spans="1:162" ht="24" customHeight="1" thickBot="1" x14ac:dyDescent="0.3">
      <c r="A51" s="68">
        <v>31</v>
      </c>
      <c r="B51" s="73" t="str">
        <f>HYPERLINK(BR51,BQ51)</f>
        <v xml:space="preserve">Monitor effectiveness of food retail operations </v>
      </c>
      <c r="D51" s="35">
        <v>3</v>
      </c>
      <c r="E51" s="28">
        <v>2</v>
      </c>
      <c r="F51" s="28" t="s">
        <v>84</v>
      </c>
      <c r="G51" s="28">
        <v>12</v>
      </c>
      <c r="H51" s="52"/>
      <c r="I51" s="52">
        <v>1</v>
      </c>
      <c r="J51" s="52"/>
      <c r="K51" s="43"/>
      <c r="L51" s="34"/>
      <c r="M51" s="34"/>
      <c r="N51" s="30"/>
      <c r="O51" s="34"/>
      <c r="P51" s="34"/>
      <c r="Q51" s="34"/>
      <c r="R51" s="30"/>
      <c r="S51" s="38">
        <v>1</v>
      </c>
      <c r="T51" s="124">
        <v>1</v>
      </c>
      <c r="U51" s="124"/>
      <c r="V51" s="124"/>
      <c r="W51" s="257"/>
      <c r="X51" s="220">
        <v>1</v>
      </c>
      <c r="Y51" s="145"/>
      <c r="Z51" s="145">
        <v>1</v>
      </c>
      <c r="AA51" s="145"/>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83" t="s">
        <v>85</v>
      </c>
      <c r="BR51" t="str">
        <f>CONCATENATE(BS51,BT51)</f>
        <v>https://training.seafish.co.uk/wp-content/uploads/2024/06/H-602-4580.pdf</v>
      </c>
      <c r="BS51" s="231" t="s">
        <v>842</v>
      </c>
      <c r="BT51" t="s">
        <v>728</v>
      </c>
      <c r="CB51" s="68">
        <v>31</v>
      </c>
    </row>
    <row r="52" spans="1:162" ht="24" customHeight="1" thickBot="1" x14ac:dyDescent="0.3">
      <c r="A52" s="68">
        <v>25</v>
      </c>
      <c r="B52" s="73" t="str">
        <f>HYPERLINK(BR52,BQ52)</f>
        <v>Monitor and maintain storage systems and procedures in food operations</v>
      </c>
      <c r="C52" s="61"/>
      <c r="D52" s="35">
        <v>3</v>
      </c>
      <c r="E52" s="28">
        <v>2</v>
      </c>
      <c r="F52" s="28" t="s">
        <v>73</v>
      </c>
      <c r="G52" s="28">
        <v>10</v>
      </c>
      <c r="H52" s="52"/>
      <c r="I52" s="52">
        <v>1</v>
      </c>
      <c r="J52" s="52"/>
      <c r="K52" s="31"/>
      <c r="L52" s="34"/>
      <c r="M52" s="34"/>
      <c r="N52" s="30"/>
      <c r="O52" s="34"/>
      <c r="P52" s="34"/>
      <c r="Q52" s="34"/>
      <c r="R52" s="30"/>
      <c r="S52" s="38">
        <v>1</v>
      </c>
      <c r="T52" s="124">
        <v>1</v>
      </c>
      <c r="U52" s="124"/>
      <c r="V52" s="124"/>
      <c r="W52" s="257"/>
      <c r="X52" s="220">
        <v>1</v>
      </c>
      <c r="Y52" s="145"/>
      <c r="Z52" s="145">
        <v>1</v>
      </c>
      <c r="AA52" s="145"/>
      <c r="AB52" s="61"/>
      <c r="BQ52" s="83" t="s">
        <v>74</v>
      </c>
      <c r="BR52" t="str">
        <f>CONCATENATE(BS52,BT52)</f>
        <v>https://training.seafish.co.uk/wp-content/uploads/2024/06/D-601-5179.pdf</v>
      </c>
      <c r="BS52" s="231" t="s">
        <v>842</v>
      </c>
      <c r="BT52" t="s">
        <v>738</v>
      </c>
      <c r="BU52" s="61"/>
      <c r="BV52" s="61"/>
      <c r="BW52" s="61"/>
      <c r="BX52" s="61"/>
      <c r="BY52" s="61"/>
      <c r="BZ52" s="61"/>
      <c r="CA52" s="61"/>
      <c r="CB52" s="68">
        <v>25</v>
      </c>
    </row>
    <row r="53" spans="1:162" ht="24" customHeight="1" thickBot="1" x14ac:dyDescent="0.3">
      <c r="A53" s="68">
        <v>23</v>
      </c>
      <c r="B53" s="73" t="str">
        <f>HYPERLINK(BR53,BQ53)</f>
        <v>Monitor and maintain storage conditions in food operations</v>
      </c>
      <c r="D53" s="35">
        <v>3</v>
      </c>
      <c r="E53" s="28">
        <v>3</v>
      </c>
      <c r="F53" s="28" t="s">
        <v>69</v>
      </c>
      <c r="G53" s="28">
        <v>14</v>
      </c>
      <c r="H53" s="52"/>
      <c r="I53" s="52">
        <v>1</v>
      </c>
      <c r="J53" s="52"/>
      <c r="K53" s="31">
        <v>1</v>
      </c>
      <c r="L53" s="31">
        <v>1</v>
      </c>
      <c r="M53" s="31">
        <v>1</v>
      </c>
      <c r="N53" s="31">
        <v>1</v>
      </c>
      <c r="O53" s="31">
        <v>1</v>
      </c>
      <c r="P53" s="31">
        <v>1</v>
      </c>
      <c r="Q53" s="31">
        <v>1</v>
      </c>
      <c r="R53" s="31">
        <v>1</v>
      </c>
      <c r="S53" s="38">
        <v>1</v>
      </c>
      <c r="T53" s="124">
        <v>1</v>
      </c>
      <c r="U53" s="124"/>
      <c r="V53" s="124"/>
      <c r="W53" s="257"/>
      <c r="X53" s="220">
        <v>1</v>
      </c>
      <c r="Y53" s="145"/>
      <c r="Z53" s="145">
        <v>1</v>
      </c>
      <c r="AA53" s="145"/>
      <c r="AB53" s="61"/>
      <c r="BQ53" s="83" t="s">
        <v>70</v>
      </c>
      <c r="BR53" t="str">
        <f>CONCATENATE(BS53,BT53)</f>
        <v>https://training.seafish.co.uk/wp-content/uploads/2024/06/Y-602-1708.pdf</v>
      </c>
      <c r="BS53" s="231" t="s">
        <v>842</v>
      </c>
      <c r="BT53" t="s">
        <v>647</v>
      </c>
      <c r="BY53" s="61"/>
      <c r="BZ53" s="61"/>
      <c r="CA53" s="61"/>
      <c r="CB53" s="68">
        <v>23</v>
      </c>
    </row>
    <row r="54" spans="1:162" ht="24" customHeight="1" thickBot="1" x14ac:dyDescent="0.3">
      <c r="A54" s="68">
        <v>56</v>
      </c>
      <c r="B54" s="73" t="str">
        <f>HYPERLINK(BR54,BQ54)</f>
        <v>Monitor and evaluate customer service in food operations</v>
      </c>
      <c r="D54" s="35">
        <v>3</v>
      </c>
      <c r="E54" s="28">
        <v>4</v>
      </c>
      <c r="F54" s="28" t="s">
        <v>133</v>
      </c>
      <c r="G54" s="28">
        <v>19</v>
      </c>
      <c r="H54" s="52"/>
      <c r="I54" s="52">
        <v>1</v>
      </c>
      <c r="J54" s="52"/>
      <c r="K54" s="31"/>
      <c r="L54" s="34"/>
      <c r="M54" s="34"/>
      <c r="N54" s="30"/>
      <c r="O54" s="34"/>
      <c r="P54" s="34"/>
      <c r="Q54" s="34"/>
      <c r="R54" s="30"/>
      <c r="S54" s="38">
        <v>1</v>
      </c>
      <c r="T54" s="124">
        <v>1</v>
      </c>
      <c r="U54" s="124"/>
      <c r="V54" s="124"/>
      <c r="W54" s="257"/>
      <c r="X54" s="220">
        <v>1</v>
      </c>
      <c r="Y54" s="145"/>
      <c r="Z54" s="145">
        <v>1</v>
      </c>
      <c r="AA54" s="145"/>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83" t="s">
        <v>134</v>
      </c>
      <c r="BR54" t="str">
        <f>CONCATENATE(BS54,BT54)</f>
        <v>https://training.seafish.co.uk/wp-content/uploads/2024/06/K-502-7423.pdf</v>
      </c>
      <c r="BS54" s="231" t="s">
        <v>842</v>
      </c>
      <c r="BT54" t="s">
        <v>740</v>
      </c>
      <c r="CB54" s="68">
        <v>56</v>
      </c>
    </row>
    <row r="55" spans="1:162" ht="24" customHeight="1" thickBot="1" x14ac:dyDescent="0.3">
      <c r="A55" s="68">
        <v>70</v>
      </c>
      <c r="B55" s="73" t="str">
        <f>HYPERLINK(BR55,BQ55)</f>
        <v>Monitor and control waste disposal in food operations</v>
      </c>
      <c r="D55" s="35">
        <v>3</v>
      </c>
      <c r="E55" s="28">
        <v>3</v>
      </c>
      <c r="F55" s="28" t="s">
        <v>161</v>
      </c>
      <c r="G55" s="28">
        <v>15</v>
      </c>
      <c r="H55" s="52"/>
      <c r="I55" s="52">
        <v>1</v>
      </c>
      <c r="J55" s="52"/>
      <c r="K55" s="31"/>
      <c r="L55" s="34"/>
      <c r="M55" s="34"/>
      <c r="N55" s="30"/>
      <c r="O55" s="34"/>
      <c r="P55" s="34"/>
      <c r="Q55" s="34"/>
      <c r="R55" s="30"/>
      <c r="S55" s="38">
        <v>1</v>
      </c>
      <c r="T55" s="124">
        <v>1</v>
      </c>
      <c r="U55" s="124"/>
      <c r="V55" s="124"/>
      <c r="W55" s="257"/>
      <c r="X55" s="220">
        <v>1</v>
      </c>
      <c r="Y55" s="145"/>
      <c r="Z55" s="145">
        <v>1</v>
      </c>
      <c r="AA55" s="145"/>
      <c r="AB55" s="61"/>
      <c r="BQ55" s="83" t="s">
        <v>162</v>
      </c>
      <c r="BR55" t="str">
        <f>CONCATENATE(BS55,BT55)</f>
        <v>https://training.seafish.co.uk/wp-content/uploads/2024/06/T-602-0646.pdf</v>
      </c>
      <c r="BS55" s="231" t="s">
        <v>842</v>
      </c>
      <c r="BT55" t="s">
        <v>609</v>
      </c>
      <c r="CB55" s="68">
        <v>70</v>
      </c>
    </row>
    <row r="56" spans="1:162" ht="24" customHeight="1" thickBot="1" x14ac:dyDescent="0.3">
      <c r="A56" s="68">
        <v>27</v>
      </c>
      <c r="B56" s="73" t="str">
        <f>HYPERLINK(BR56,BQ56)</f>
        <v xml:space="preserve">Maximise sales in a food retail environment </v>
      </c>
      <c r="C56" s="61"/>
      <c r="D56" s="35">
        <v>3</v>
      </c>
      <c r="E56" s="28">
        <v>4</v>
      </c>
      <c r="F56" s="28" t="s">
        <v>77</v>
      </c>
      <c r="G56" s="28">
        <v>20</v>
      </c>
      <c r="H56" s="52"/>
      <c r="I56" s="52">
        <v>1</v>
      </c>
      <c r="J56" s="52"/>
      <c r="K56" s="31"/>
      <c r="L56" s="34"/>
      <c r="M56" s="34"/>
      <c r="N56" s="30"/>
      <c r="O56" s="34"/>
      <c r="P56" s="34"/>
      <c r="Q56" s="34"/>
      <c r="R56" s="30"/>
      <c r="S56" s="38">
        <v>1</v>
      </c>
      <c r="T56" s="124">
        <v>1</v>
      </c>
      <c r="U56" s="124"/>
      <c r="V56" s="124"/>
      <c r="W56" s="257"/>
      <c r="X56" s="220">
        <v>1</v>
      </c>
      <c r="Y56" s="145"/>
      <c r="Z56" s="145">
        <v>1</v>
      </c>
      <c r="AA56" s="145"/>
      <c r="AB56" s="61"/>
      <c r="BQ56" s="83" t="s">
        <v>9</v>
      </c>
      <c r="BR56" t="str">
        <f>CONCATENATE(BS56,BT56)</f>
        <v>https://training.seafish.co.uk/wp-content/uploads/2024/06/D-601-5280.pdf</v>
      </c>
      <c r="BS56" s="231" t="s">
        <v>842</v>
      </c>
      <c r="BT56" t="s">
        <v>561</v>
      </c>
      <c r="BU56" s="61"/>
      <c r="BV56" s="61"/>
      <c r="BW56" s="61"/>
      <c r="BX56" s="61"/>
      <c r="CB56" s="68">
        <v>27</v>
      </c>
    </row>
    <row r="57" spans="1:162" ht="24" customHeight="1" thickBot="1" x14ac:dyDescent="0.3">
      <c r="A57" s="68">
        <v>52</v>
      </c>
      <c r="B57" s="73" t="str">
        <f>HYPERLINK(BR57,BQ57)</f>
        <v>Maintain, promote and improve environmental good practice in food operations</v>
      </c>
      <c r="D57" s="57">
        <v>3</v>
      </c>
      <c r="E57" s="28">
        <v>2</v>
      </c>
      <c r="F57" s="28" t="s">
        <v>125</v>
      </c>
      <c r="G57" s="28">
        <v>10</v>
      </c>
      <c r="H57" s="58"/>
      <c r="I57" s="52">
        <v>1</v>
      </c>
      <c r="J57" s="58"/>
      <c r="K57" s="56"/>
      <c r="L57" s="59"/>
      <c r="M57" s="59"/>
      <c r="N57" s="56"/>
      <c r="O57" s="59"/>
      <c r="P57" s="59"/>
      <c r="Q57" s="59"/>
      <c r="R57" s="60"/>
      <c r="S57" s="55">
        <v>1</v>
      </c>
      <c r="T57" s="125">
        <v>1</v>
      </c>
      <c r="U57" s="125"/>
      <c r="V57" s="125"/>
      <c r="W57" s="258"/>
      <c r="X57" s="220">
        <v>1</v>
      </c>
      <c r="Y57" s="146"/>
      <c r="Z57" s="145">
        <v>1</v>
      </c>
      <c r="AA57" s="236"/>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83" t="s">
        <v>126</v>
      </c>
      <c r="BR57" t="str">
        <f>CONCATENATE(BS57,BT57)</f>
        <v>https://training.seafish.co.uk/wp-content/uploads/2024/06/H-602-1713.pdf</v>
      </c>
      <c r="BS57" s="231" t="s">
        <v>842</v>
      </c>
      <c r="BT57" t="s">
        <v>650</v>
      </c>
      <c r="CB57" s="68">
        <v>52</v>
      </c>
    </row>
    <row r="58" spans="1:162" ht="24" customHeight="1" thickBot="1" x14ac:dyDescent="0.3">
      <c r="A58" s="68">
        <v>50</v>
      </c>
      <c r="B58" s="73" t="str">
        <f>HYPERLINK(BR58,BQ58)</f>
        <v>Control waste minimisation in food operations</v>
      </c>
      <c r="D58" s="35">
        <v>3</v>
      </c>
      <c r="E58" s="28">
        <v>3</v>
      </c>
      <c r="F58" s="86" t="s">
        <v>122</v>
      </c>
      <c r="G58" s="28">
        <v>16</v>
      </c>
      <c r="H58" s="52"/>
      <c r="I58" s="52">
        <v>1</v>
      </c>
      <c r="J58" s="52"/>
      <c r="K58" s="31"/>
      <c r="L58" s="34"/>
      <c r="M58" s="34"/>
      <c r="N58" s="30"/>
      <c r="O58" s="34"/>
      <c r="P58" s="34"/>
      <c r="Q58" s="34"/>
      <c r="R58" s="30"/>
      <c r="S58" s="38">
        <v>1</v>
      </c>
      <c r="T58" s="124">
        <v>1</v>
      </c>
      <c r="U58" s="124"/>
      <c r="V58" s="124"/>
      <c r="W58" s="257"/>
      <c r="X58" s="220">
        <v>1</v>
      </c>
      <c r="Y58" s="145"/>
      <c r="Z58" s="145">
        <v>1</v>
      </c>
      <c r="AA58" s="230"/>
      <c r="AB58" s="61"/>
      <c r="BQ58" s="85" t="s">
        <v>123</v>
      </c>
      <c r="BR58" t="str">
        <f>CONCATENATE(BS58,BT58)</f>
        <v>https://training.seafish.co.uk/wp-content/uploads/2024/06/F-602-4702.pdf</v>
      </c>
      <c r="BS58" s="231" t="s">
        <v>842</v>
      </c>
      <c r="BT58" t="s">
        <v>730</v>
      </c>
      <c r="CB58" s="68">
        <v>50</v>
      </c>
    </row>
    <row r="59" spans="1:162" ht="24" customHeight="1" thickBot="1" x14ac:dyDescent="0.3">
      <c r="A59" s="68">
        <v>59</v>
      </c>
      <c r="B59" s="73" t="str">
        <f>HYPERLINK(BR59,BQ59)</f>
        <v>Carry out quality audits in food operations</v>
      </c>
      <c r="D59" s="35">
        <v>3</v>
      </c>
      <c r="E59" s="28">
        <v>3</v>
      </c>
      <c r="F59" s="28" t="s">
        <v>139</v>
      </c>
      <c r="G59" s="28">
        <v>9</v>
      </c>
      <c r="H59" s="52"/>
      <c r="I59" s="52">
        <v>1</v>
      </c>
      <c r="J59" s="52"/>
      <c r="K59" s="31"/>
      <c r="L59" s="34"/>
      <c r="M59" s="34"/>
      <c r="N59" s="30"/>
      <c r="O59" s="34"/>
      <c r="P59" s="34"/>
      <c r="Q59" s="34"/>
      <c r="R59" s="30"/>
      <c r="S59" s="38">
        <v>1</v>
      </c>
      <c r="T59" s="124">
        <v>1</v>
      </c>
      <c r="U59" s="124"/>
      <c r="V59" s="124"/>
      <c r="W59" s="257"/>
      <c r="X59" s="220">
        <v>1</v>
      </c>
      <c r="Y59" s="145"/>
      <c r="Z59" s="145">
        <v>1</v>
      </c>
      <c r="AA59" s="230"/>
      <c r="AB59" s="61"/>
      <c r="BQ59" s="83" t="s">
        <v>140</v>
      </c>
      <c r="BR59" t="str">
        <f>CONCATENATE(BS59,BT59)</f>
        <v>https://training.seafish.co.uk/wp-content/uploads/2024/06/L-602-4699.pdf</v>
      </c>
      <c r="BS59" s="231" t="s">
        <v>842</v>
      </c>
      <c r="BT59" t="s">
        <v>742</v>
      </c>
      <c r="CB59" s="68">
        <v>59</v>
      </c>
    </row>
    <row r="60" spans="1:162" ht="24" customHeight="1" thickBot="1" x14ac:dyDescent="0.3">
      <c r="A60" s="68">
        <v>107</v>
      </c>
      <c r="B60" s="73" t="str">
        <f>HYPERLINK(BR60,BQ60)</f>
        <v>Principles of aseptic packaging in food technology</v>
      </c>
      <c r="D60" s="57">
        <v>3</v>
      </c>
      <c r="E60" s="28">
        <v>3</v>
      </c>
      <c r="F60" s="29" t="s">
        <v>234</v>
      </c>
      <c r="G60" s="28">
        <v>20</v>
      </c>
      <c r="H60" s="58">
        <v>1</v>
      </c>
      <c r="I60" s="58"/>
      <c r="J60" s="58"/>
      <c r="K60" s="56"/>
      <c r="L60" s="59"/>
      <c r="M60" s="59"/>
      <c r="N60" s="56"/>
      <c r="O60" s="59"/>
      <c r="P60" s="59"/>
      <c r="Q60" s="59"/>
      <c r="R60" s="60"/>
      <c r="S60" s="55"/>
      <c r="T60" s="125"/>
      <c r="U60" s="125"/>
      <c r="V60" s="125"/>
      <c r="W60" s="258"/>
      <c r="X60" s="220">
        <v>1</v>
      </c>
      <c r="Y60" s="146"/>
      <c r="Z60" s="146"/>
      <c r="AA60" s="230">
        <v>1</v>
      </c>
      <c r="AB60" s="61"/>
      <c r="BQ60" s="84" t="s">
        <v>235</v>
      </c>
      <c r="BR60" t="str">
        <f>CONCATENATE(BS60,BT60)</f>
        <v>https://training.seafish.co.uk/wp-content/uploads/2024/06/L-602-4556.pdf</v>
      </c>
      <c r="BS60" s="231" t="s">
        <v>842</v>
      </c>
      <c r="BT60" t="s">
        <v>809</v>
      </c>
      <c r="CB60" s="68">
        <v>107</v>
      </c>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row>
    <row r="61" spans="1:162" ht="24" customHeight="1" thickBot="1" x14ac:dyDescent="0.3">
      <c r="A61" s="68">
        <v>104</v>
      </c>
      <c r="B61" s="73" t="str">
        <f>HYPERLINK(BR61,BQ61)</f>
        <v>Understanding the principles and practices of assessment</v>
      </c>
      <c r="D61" s="35">
        <v>3</v>
      </c>
      <c r="E61" s="28">
        <v>3</v>
      </c>
      <c r="F61" s="29" t="s">
        <v>228</v>
      </c>
      <c r="G61" s="28">
        <v>24</v>
      </c>
      <c r="H61" s="52">
        <v>1</v>
      </c>
      <c r="I61" s="52"/>
      <c r="J61" s="52"/>
      <c r="K61" s="31"/>
      <c r="L61" s="34"/>
      <c r="M61" s="34"/>
      <c r="N61" s="30"/>
      <c r="O61" s="34"/>
      <c r="P61" s="34"/>
      <c r="Q61" s="34"/>
      <c r="R61" s="30"/>
      <c r="S61" s="38"/>
      <c r="T61" s="124"/>
      <c r="U61" s="124"/>
      <c r="V61" s="124"/>
      <c r="W61" s="257"/>
      <c r="X61" s="220">
        <v>1</v>
      </c>
      <c r="Y61" s="145"/>
      <c r="Z61" s="145"/>
      <c r="AA61" s="230">
        <v>1</v>
      </c>
      <c r="AB61" s="61"/>
      <c r="BQ61" s="84" t="s">
        <v>229</v>
      </c>
      <c r="BR61" t="str">
        <f>CONCATENATE(BS61,BT61)</f>
        <v>https://training.seafish.co.uk/wp-content/uploads/2024/06/D-601-5313.pdf</v>
      </c>
      <c r="BS61" s="231" t="s">
        <v>842</v>
      </c>
      <c r="BT61" t="s">
        <v>806</v>
      </c>
      <c r="BU61" s="61"/>
      <c r="BV61" s="61"/>
      <c r="BW61" s="61"/>
      <c r="BX61" s="61"/>
      <c r="CB61" s="68">
        <v>104</v>
      </c>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row>
    <row r="62" spans="1:162" ht="24" customHeight="1" thickBot="1" x14ac:dyDescent="0.3">
      <c r="A62" s="68">
        <v>49</v>
      </c>
      <c r="B62" s="73" t="str">
        <f>HYPERLINK(BR62,BQ62)</f>
        <v>Understand how to set up and maintain food service operations</v>
      </c>
      <c r="D62" s="57">
        <v>3</v>
      </c>
      <c r="E62" s="28">
        <v>2</v>
      </c>
      <c r="F62" s="28" t="s">
        <v>120</v>
      </c>
      <c r="G62" s="28">
        <v>16</v>
      </c>
      <c r="H62" s="58"/>
      <c r="I62" s="58"/>
      <c r="J62" s="58">
        <v>1</v>
      </c>
      <c r="K62" s="56"/>
      <c r="L62" s="59"/>
      <c r="M62" s="59"/>
      <c r="N62" s="56"/>
      <c r="O62" s="59"/>
      <c r="P62" s="59"/>
      <c r="Q62" s="59"/>
      <c r="R62" s="60"/>
      <c r="S62" s="55"/>
      <c r="T62" s="125">
        <v>1</v>
      </c>
      <c r="U62" s="125"/>
      <c r="V62" s="125"/>
      <c r="W62" s="258"/>
      <c r="X62" s="220">
        <v>1</v>
      </c>
      <c r="Y62" s="146"/>
      <c r="Z62" s="146"/>
      <c r="AA62" s="145">
        <v>1</v>
      </c>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85" t="s">
        <v>121</v>
      </c>
      <c r="BR62" t="str">
        <f>CONCATENATE(BS62,BT62)</f>
        <v>https://training.seafish.co.uk/wp-content/uploads/2024/06/L-602-4587.pdf</v>
      </c>
      <c r="BS62" s="231" t="s">
        <v>842</v>
      </c>
      <c r="BT62" t="s">
        <v>752</v>
      </c>
      <c r="CB62" s="68">
        <v>49</v>
      </c>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row>
    <row r="63" spans="1:162" ht="24" customHeight="1" thickBot="1" x14ac:dyDescent="0.3">
      <c r="A63" s="68">
        <v>42</v>
      </c>
      <c r="B63" s="73" t="str">
        <f>HYPERLINK(BR63,BQ63)</f>
        <v>Understand how to resolve problems in food operations</v>
      </c>
      <c r="D63" s="35">
        <v>3</v>
      </c>
      <c r="E63" s="28">
        <v>4</v>
      </c>
      <c r="F63" s="28" t="s">
        <v>106</v>
      </c>
      <c r="G63" s="28">
        <v>22</v>
      </c>
      <c r="H63" s="52"/>
      <c r="I63" s="52"/>
      <c r="J63" s="58">
        <v>1</v>
      </c>
      <c r="K63" s="31"/>
      <c r="L63" s="34"/>
      <c r="M63" s="34"/>
      <c r="N63" s="30"/>
      <c r="O63" s="34"/>
      <c r="P63" s="34"/>
      <c r="Q63" s="34"/>
      <c r="R63" s="30"/>
      <c r="S63" s="38"/>
      <c r="T63" s="124"/>
      <c r="U63" s="124"/>
      <c r="V63" s="124"/>
      <c r="W63" s="257"/>
      <c r="X63" s="220">
        <v>1</v>
      </c>
      <c r="Y63" s="145"/>
      <c r="Z63" s="145"/>
      <c r="AA63" s="145">
        <v>1</v>
      </c>
      <c r="AB63" s="61"/>
      <c r="BQ63" s="85" t="s">
        <v>107</v>
      </c>
      <c r="BR63" t="str">
        <f>CONCATENATE(BS63,BT63)</f>
        <v>https://training.seafish.co.uk/wp-content/uploads/2024/06/A-602-4620.pdf</v>
      </c>
      <c r="BS63" s="231" t="s">
        <v>842</v>
      </c>
      <c r="BT63" t="s">
        <v>777</v>
      </c>
      <c r="BU63" s="61"/>
      <c r="BV63" s="61"/>
      <c r="BW63" s="61"/>
      <c r="BX63" s="61"/>
      <c r="CB63" s="68">
        <v>42</v>
      </c>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row>
    <row r="64" spans="1:162" ht="24" customHeight="1" thickBot="1" x14ac:dyDescent="0.3">
      <c r="A64" s="68">
        <v>47</v>
      </c>
      <c r="B64" s="73" t="str">
        <f>HYPERLINK(BR64,BQ64)</f>
        <v>Understand how to promote food safety awareness in operations</v>
      </c>
      <c r="D64" s="57">
        <v>3</v>
      </c>
      <c r="E64" s="28">
        <v>1</v>
      </c>
      <c r="F64" s="28" t="s">
        <v>116</v>
      </c>
      <c r="G64" s="28">
        <v>7</v>
      </c>
      <c r="H64" s="58"/>
      <c r="I64" s="58"/>
      <c r="J64" s="58">
        <v>1</v>
      </c>
      <c r="K64" s="56"/>
      <c r="L64" s="59"/>
      <c r="M64" s="59"/>
      <c r="N64" s="56"/>
      <c r="O64" s="59"/>
      <c r="P64" s="59"/>
      <c r="Q64" s="59"/>
      <c r="R64" s="60"/>
      <c r="S64" s="55"/>
      <c r="T64" s="125"/>
      <c r="U64" s="125"/>
      <c r="V64" s="125"/>
      <c r="W64" s="258"/>
      <c r="X64" s="220">
        <v>1</v>
      </c>
      <c r="Y64" s="146"/>
      <c r="Z64" s="146"/>
      <c r="AA64" s="145">
        <v>1</v>
      </c>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85" t="s">
        <v>117</v>
      </c>
      <c r="BR64" t="str">
        <f>CONCATENATE(BS64,BT64)</f>
        <v>https://training.seafish.co.uk/wp-content/uploads/2024/06/J-503-4251.pdf</v>
      </c>
      <c r="BS64" s="231" t="s">
        <v>842</v>
      </c>
      <c r="BT64" t="s">
        <v>781</v>
      </c>
      <c r="CB64" s="68">
        <v>47</v>
      </c>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row>
    <row r="65" spans="1:162" ht="24" customHeight="1" thickBot="1" x14ac:dyDescent="0.3">
      <c r="A65" s="68">
        <v>54</v>
      </c>
      <c r="B65" s="73" t="str">
        <f>HYPERLINK(BR65,BQ65)</f>
        <v>Understand how to plan production schedules in food manufacture</v>
      </c>
      <c r="D65" s="57">
        <v>3</v>
      </c>
      <c r="E65" s="28">
        <v>2</v>
      </c>
      <c r="F65" s="28" t="s">
        <v>129</v>
      </c>
      <c r="G65" s="28">
        <v>14</v>
      </c>
      <c r="H65" s="58"/>
      <c r="I65" s="58"/>
      <c r="J65" s="58">
        <v>1</v>
      </c>
      <c r="K65" s="56"/>
      <c r="L65" s="59"/>
      <c r="M65" s="59"/>
      <c r="N65" s="56"/>
      <c r="O65" s="59"/>
      <c r="P65" s="59"/>
      <c r="Q65" s="59"/>
      <c r="R65" s="60"/>
      <c r="S65" s="55"/>
      <c r="T65" s="125" t="s">
        <v>3</v>
      </c>
      <c r="U65" s="125"/>
      <c r="V65" s="125"/>
      <c r="W65" s="258"/>
      <c r="X65" s="220">
        <v>1</v>
      </c>
      <c r="Y65" s="146"/>
      <c r="Z65" s="146"/>
      <c r="AA65" s="145">
        <v>1</v>
      </c>
      <c r="AB65" s="61"/>
      <c r="BQ65" s="83" t="s">
        <v>130</v>
      </c>
      <c r="BR65" t="str">
        <f>CONCATENATE(BS65,BT65)</f>
        <v>https://training.seafish.co.uk/wp-content/uploads/2024/06/L-502-7415.pdf</v>
      </c>
      <c r="BS65" s="231" t="s">
        <v>842</v>
      </c>
      <c r="BT65" t="s">
        <v>757</v>
      </c>
      <c r="CB65" s="68">
        <v>54</v>
      </c>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row>
    <row r="66" spans="1:162" ht="24" customHeight="1" thickBot="1" x14ac:dyDescent="0.3">
      <c r="A66" s="68">
        <v>30</v>
      </c>
      <c r="B66" s="73" t="str">
        <f>HYPERLINK(BR66,BQ66)</f>
        <v>Understand how to plan and co-ordinate food services</v>
      </c>
      <c r="D66" s="57">
        <v>3</v>
      </c>
      <c r="E66" s="28">
        <v>3</v>
      </c>
      <c r="F66" s="28" t="s">
        <v>82</v>
      </c>
      <c r="G66" s="28">
        <v>15</v>
      </c>
      <c r="H66" s="58"/>
      <c r="I66" s="58"/>
      <c r="J66" s="58">
        <v>1</v>
      </c>
      <c r="K66" s="56"/>
      <c r="L66" s="59"/>
      <c r="M66" s="59"/>
      <c r="N66" s="56"/>
      <c r="O66" s="59"/>
      <c r="P66" s="59"/>
      <c r="Q66" s="59"/>
      <c r="R66" s="60"/>
      <c r="S66" s="55"/>
      <c r="T66" s="125">
        <v>1</v>
      </c>
      <c r="U66" s="125"/>
      <c r="V66" s="125"/>
      <c r="W66" s="258"/>
      <c r="X66" s="220">
        <v>1</v>
      </c>
      <c r="Y66" s="146"/>
      <c r="Z66" s="146"/>
      <c r="AA66" s="145">
        <v>1</v>
      </c>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83" t="s">
        <v>83</v>
      </c>
      <c r="BR66" t="str">
        <f>CONCATENATE(BS66,BT66)</f>
        <v>https://training.seafish.co.uk/wp-content/uploads/2024/06/A-602-4584.pdf</v>
      </c>
      <c r="BS66" s="231" t="s">
        <v>842</v>
      </c>
      <c r="BT66" t="s">
        <v>747</v>
      </c>
      <c r="BU66" s="61"/>
      <c r="BV66" s="61"/>
      <c r="BW66" s="61"/>
      <c r="BX66" s="61"/>
      <c r="CB66" s="68">
        <v>30</v>
      </c>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row>
    <row r="67" spans="1:162" ht="24" customHeight="1" thickBot="1" x14ac:dyDescent="0.3">
      <c r="A67" s="68">
        <v>80</v>
      </c>
      <c r="B67" s="73" t="str">
        <f>HYPERLINK(BR67,BQ67)</f>
        <v>Understand how to monitor health, safety and environmental management systems in food operations</v>
      </c>
      <c r="D67" s="57">
        <v>3</v>
      </c>
      <c r="E67" s="28">
        <v>3</v>
      </c>
      <c r="F67" s="28" t="s">
        <v>181</v>
      </c>
      <c r="G67" s="28">
        <v>20</v>
      </c>
      <c r="H67" s="58"/>
      <c r="I67" s="58"/>
      <c r="J67" s="58">
        <v>1</v>
      </c>
      <c r="K67" s="56"/>
      <c r="L67" s="59"/>
      <c r="M67" s="59"/>
      <c r="N67" s="56"/>
      <c r="O67" s="59"/>
      <c r="P67" s="59"/>
      <c r="Q67" s="59"/>
      <c r="R67" s="60"/>
      <c r="S67" s="55"/>
      <c r="T67" s="125">
        <v>1</v>
      </c>
      <c r="U67" s="125"/>
      <c r="V67" s="125"/>
      <c r="W67" s="258"/>
      <c r="X67" s="220">
        <v>1</v>
      </c>
      <c r="Y67" s="146"/>
      <c r="Z67" s="146"/>
      <c r="AA67" s="145">
        <v>1</v>
      </c>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83" t="s">
        <v>182</v>
      </c>
      <c r="BR67" t="str">
        <f>CONCATENATE(BS67,BT67)</f>
        <v>https://training.seafish.co.uk/wp-content/uploads/2024/06/M-602-5828.pdf</v>
      </c>
      <c r="BS67" s="231" t="s">
        <v>842</v>
      </c>
      <c r="BT67" t="s">
        <v>755</v>
      </c>
      <c r="CB67" s="68">
        <v>80</v>
      </c>
    </row>
    <row r="68" spans="1:162" ht="24" customHeight="1" thickBot="1" x14ac:dyDescent="0.3">
      <c r="A68" s="68">
        <v>15</v>
      </c>
      <c r="B68" s="73" t="str">
        <f>HYPERLINK(BR68,BQ68)</f>
        <v>Understand how to monitor food safety management procedures in operations</v>
      </c>
      <c r="D68" s="57">
        <v>3</v>
      </c>
      <c r="E68" s="28">
        <v>2</v>
      </c>
      <c r="F68" s="28" t="s">
        <v>53</v>
      </c>
      <c r="G68" s="28">
        <v>12</v>
      </c>
      <c r="H68" s="58"/>
      <c r="I68" s="58"/>
      <c r="J68" s="58">
        <v>1</v>
      </c>
      <c r="K68" s="56"/>
      <c r="L68" s="59"/>
      <c r="M68" s="59"/>
      <c r="N68" s="56"/>
      <c r="O68" s="59"/>
      <c r="P68" s="59"/>
      <c r="Q68" s="59"/>
      <c r="R68" s="60"/>
      <c r="S68" s="55"/>
      <c r="T68" s="125"/>
      <c r="U68" s="125"/>
      <c r="V68" s="125"/>
      <c r="W68" s="258"/>
      <c r="X68" s="220">
        <v>1</v>
      </c>
      <c r="Y68" s="146"/>
      <c r="Z68" s="146"/>
      <c r="AA68" s="145">
        <v>1</v>
      </c>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83" t="s">
        <v>54</v>
      </c>
      <c r="BR68" t="str">
        <f>CONCATENATE(BS68,BT68)</f>
        <v>https://training.seafish.co.uk/wp-content/uploads/2024/06/A-503-4294.pdf</v>
      </c>
      <c r="BS68" s="231" t="s">
        <v>842</v>
      </c>
      <c r="BT68" t="s">
        <v>764</v>
      </c>
      <c r="BU68" s="61"/>
      <c r="BV68" s="61"/>
      <c r="BW68" s="61"/>
      <c r="BX68" s="61"/>
      <c r="BY68" s="61"/>
      <c r="BZ68" s="61"/>
      <c r="CA68" s="61"/>
      <c r="CB68" s="68">
        <v>15</v>
      </c>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row>
    <row r="69" spans="1:162" ht="24" customHeight="1" thickBot="1" x14ac:dyDescent="0.3">
      <c r="A69" s="68">
        <v>69</v>
      </c>
      <c r="B69" s="73" t="str">
        <f>HYPERLINK(BR69,BQ69)</f>
        <v>Understand how to monitor and report on production progress in food manufacture</v>
      </c>
      <c r="D69" s="35">
        <v>3</v>
      </c>
      <c r="E69" s="28">
        <v>2</v>
      </c>
      <c r="F69" s="28" t="s">
        <v>159</v>
      </c>
      <c r="G69" s="28">
        <v>12</v>
      </c>
      <c r="H69" s="52"/>
      <c r="I69" s="52">
        <v>1</v>
      </c>
      <c r="J69" s="58"/>
      <c r="K69" s="31"/>
      <c r="L69" s="34"/>
      <c r="M69" s="34"/>
      <c r="N69" s="30"/>
      <c r="O69" s="34"/>
      <c r="P69" s="34"/>
      <c r="Q69" s="34"/>
      <c r="R69" s="30"/>
      <c r="S69" s="38"/>
      <c r="T69" s="124"/>
      <c r="U69" s="124"/>
      <c r="V69" s="124"/>
      <c r="W69" s="257"/>
      <c r="X69" s="220">
        <v>1</v>
      </c>
      <c r="Y69" s="145"/>
      <c r="Z69" s="145">
        <v>1</v>
      </c>
      <c r="AA69" s="34"/>
      <c r="AB69" s="61"/>
      <c r="BQ69" s="83" t="s">
        <v>160</v>
      </c>
      <c r="BR69" t="str">
        <f>CONCATENATE(BS69,BT69)</f>
        <v>https://training.seafish.co.uk/wp-content/uploads/2024/06/Y-502-7417.pdf</v>
      </c>
      <c r="BS69" s="231" t="s">
        <v>842</v>
      </c>
      <c r="BT69" t="s">
        <v>792</v>
      </c>
      <c r="CB69" s="68">
        <v>69</v>
      </c>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row>
    <row r="70" spans="1:162" ht="24" customHeight="1" thickBot="1" x14ac:dyDescent="0.3">
      <c r="A70" s="68">
        <v>45</v>
      </c>
      <c r="B70" s="73" t="str">
        <f>HYPERLINK(BR70,BQ70)</f>
        <v>Understand how to monitor and control throughput to achieve targets in food operations</v>
      </c>
      <c r="D70" s="35">
        <v>3</v>
      </c>
      <c r="E70" s="28">
        <v>3</v>
      </c>
      <c r="F70" s="28" t="s">
        <v>112</v>
      </c>
      <c r="G70" s="28">
        <v>15</v>
      </c>
      <c r="H70" s="52"/>
      <c r="I70" s="52"/>
      <c r="J70" s="58">
        <v>1</v>
      </c>
      <c r="K70" s="31"/>
      <c r="L70" s="34"/>
      <c r="M70" s="34"/>
      <c r="N70" s="30"/>
      <c r="O70" s="34"/>
      <c r="P70" s="34"/>
      <c r="Q70" s="34"/>
      <c r="R70" s="30"/>
      <c r="S70" s="38"/>
      <c r="T70" s="124"/>
      <c r="U70" s="124"/>
      <c r="V70" s="124"/>
      <c r="W70" s="257"/>
      <c r="X70" s="220">
        <v>1</v>
      </c>
      <c r="Y70" s="145"/>
      <c r="Z70" s="145"/>
      <c r="AA70" s="145">
        <v>1</v>
      </c>
      <c r="AB70" s="61"/>
      <c r="BQ70" s="85" t="s">
        <v>113</v>
      </c>
      <c r="BR70" t="str">
        <f>CONCATENATE(BS70,BT70)</f>
        <v>https://training.seafish.co.uk/wp-content/uploads/2024/06/J-602-4698.pdf</v>
      </c>
      <c r="BS70" s="231" t="s">
        <v>842</v>
      </c>
      <c r="BT70" t="s">
        <v>779</v>
      </c>
      <c r="CB70" s="68">
        <v>45</v>
      </c>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row>
    <row r="71" spans="1:162" ht="24" customHeight="1" thickBot="1" x14ac:dyDescent="0.3">
      <c r="A71" s="68">
        <v>82</v>
      </c>
      <c r="B71" s="73" t="str">
        <f>HYPERLINK(BR71,BQ71)</f>
        <v>Understand how to manage organisational change for achieving excellence in food operations</v>
      </c>
      <c r="D71" s="35">
        <v>3</v>
      </c>
      <c r="E71" s="28">
        <v>3</v>
      </c>
      <c r="F71" s="28" t="s">
        <v>185</v>
      </c>
      <c r="G71" s="28">
        <v>17</v>
      </c>
      <c r="H71" s="52"/>
      <c r="I71" s="52"/>
      <c r="J71" s="58">
        <v>1</v>
      </c>
      <c r="K71" s="31"/>
      <c r="L71" s="34"/>
      <c r="M71" s="34"/>
      <c r="N71" s="30"/>
      <c r="O71" s="34"/>
      <c r="P71" s="34"/>
      <c r="Q71" s="34"/>
      <c r="R71" s="30"/>
      <c r="S71" s="38"/>
      <c r="T71" s="124"/>
      <c r="U71" s="124"/>
      <c r="V71" s="124"/>
      <c r="W71" s="257"/>
      <c r="X71" s="220">
        <v>1</v>
      </c>
      <c r="Y71" s="145"/>
      <c r="Z71" s="145"/>
      <c r="AA71" s="145">
        <v>1</v>
      </c>
      <c r="AB71" s="61"/>
      <c r="BQ71" s="83" t="s">
        <v>186</v>
      </c>
      <c r="BR71" t="str">
        <f>CONCATENATE(BS71,BT71)</f>
        <v>https://training.seafish.co.uk/wp-content/uploads/2024/06/R-602-5076.pdf</v>
      </c>
      <c r="BS71" s="231" t="s">
        <v>842</v>
      </c>
      <c r="BT71" t="s">
        <v>797</v>
      </c>
      <c r="CB71" s="68">
        <v>82</v>
      </c>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row>
    <row r="72" spans="1:162" ht="24" customHeight="1" thickBot="1" x14ac:dyDescent="0.3">
      <c r="A72" s="68">
        <v>14</v>
      </c>
      <c r="B72" s="73" t="str">
        <f>HYPERLINK(BR72,BQ72)</f>
        <v>Understand how to evaluate and improve production in food manufacture</v>
      </c>
      <c r="D72" s="35">
        <v>3</v>
      </c>
      <c r="E72" s="28">
        <v>2</v>
      </c>
      <c r="F72" s="28" t="s">
        <v>51</v>
      </c>
      <c r="G72" s="28">
        <v>15</v>
      </c>
      <c r="H72" s="52"/>
      <c r="I72" s="52"/>
      <c r="J72" s="58">
        <v>1</v>
      </c>
      <c r="K72" s="31"/>
      <c r="L72" s="34"/>
      <c r="M72" s="34"/>
      <c r="N72" s="30"/>
      <c r="O72" s="34"/>
      <c r="P72" s="34"/>
      <c r="Q72" s="34"/>
      <c r="R72" s="30"/>
      <c r="S72" s="38"/>
      <c r="T72" s="124"/>
      <c r="U72" s="124"/>
      <c r="V72" s="124"/>
      <c r="W72" s="257"/>
      <c r="X72" s="220">
        <v>1</v>
      </c>
      <c r="Y72" s="145"/>
      <c r="Z72" s="145"/>
      <c r="AA72" s="145">
        <v>1</v>
      </c>
      <c r="AB72" s="61"/>
      <c r="BQ72" s="83" t="s">
        <v>52</v>
      </c>
      <c r="BR72" t="str">
        <f>CONCATENATE(BS72,BT72)</f>
        <v>https://training.seafish.co.uk/wp-content/uploads/2024/06/F-502-7413.pdf</v>
      </c>
      <c r="BS72" s="231" t="s">
        <v>842</v>
      </c>
      <c r="BT72" t="s">
        <v>763</v>
      </c>
      <c r="BU72" s="61"/>
      <c r="BV72" s="61"/>
      <c r="BW72" s="61"/>
      <c r="BX72" s="61"/>
      <c r="BY72" s="61"/>
      <c r="BZ72" s="61"/>
      <c r="CA72" s="61"/>
      <c r="CB72" s="68">
        <v>14</v>
      </c>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row>
    <row r="73" spans="1:162" ht="24" customHeight="1" thickBot="1" x14ac:dyDescent="0.3">
      <c r="A73" s="68">
        <v>40</v>
      </c>
      <c r="B73" s="73" t="str">
        <f>HYPERLINK(BR73,BQ73)</f>
        <v>Understand how to diagnose problems in food operations</v>
      </c>
      <c r="D73" s="35">
        <v>3</v>
      </c>
      <c r="E73" s="28">
        <v>3</v>
      </c>
      <c r="F73" s="28" t="s">
        <v>102</v>
      </c>
      <c r="G73" s="28">
        <v>16</v>
      </c>
      <c r="H73" s="52"/>
      <c r="I73" s="52"/>
      <c r="J73" s="58">
        <v>1</v>
      </c>
      <c r="K73" s="31"/>
      <c r="L73" s="34"/>
      <c r="M73" s="34"/>
      <c r="N73" s="30"/>
      <c r="O73" s="34"/>
      <c r="P73" s="34"/>
      <c r="Q73" s="34"/>
      <c r="R73" s="30"/>
      <c r="S73" s="38"/>
      <c r="T73" s="124"/>
      <c r="U73" s="124"/>
      <c r="V73" s="124"/>
      <c r="W73" s="257"/>
      <c r="X73" s="220">
        <v>1</v>
      </c>
      <c r="Y73" s="145"/>
      <c r="Z73" s="145"/>
      <c r="AA73" s="145">
        <v>1</v>
      </c>
      <c r="AB73" s="61"/>
      <c r="BQ73" s="85" t="s">
        <v>103</v>
      </c>
      <c r="BR73" t="str">
        <f>CONCATENATE(BS73,BT73)</f>
        <v>https://training.seafish.co.uk/wp-content/uploads/2024/06/F-602-4618.pdf</v>
      </c>
      <c r="BS73" s="231" t="s">
        <v>842</v>
      </c>
      <c r="BT73" t="s">
        <v>775</v>
      </c>
      <c r="CB73" s="68">
        <v>40</v>
      </c>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row>
    <row r="74" spans="1:162" ht="24" customHeight="1" thickBot="1" x14ac:dyDescent="0.3">
      <c r="A74" s="68">
        <v>84</v>
      </c>
      <c r="B74" s="73" t="str">
        <f>HYPERLINK(BR74,BQ74)</f>
        <v>Understand how to develop working relationships with colleagues in food operations</v>
      </c>
      <c r="D74" s="35">
        <v>3</v>
      </c>
      <c r="E74" s="28">
        <v>2</v>
      </c>
      <c r="F74" s="28" t="s">
        <v>189</v>
      </c>
      <c r="G74" s="28">
        <v>12</v>
      </c>
      <c r="H74" s="52"/>
      <c r="I74" s="52"/>
      <c r="J74" s="58">
        <v>1</v>
      </c>
      <c r="K74" s="31"/>
      <c r="L74" s="34"/>
      <c r="M74" s="34"/>
      <c r="N74" s="30"/>
      <c r="O74" s="34"/>
      <c r="P74" s="34"/>
      <c r="Q74" s="34"/>
      <c r="R74" s="30"/>
      <c r="S74" s="38"/>
      <c r="T74" s="124"/>
      <c r="U74" s="124"/>
      <c r="V74" s="124"/>
      <c r="W74" s="257"/>
      <c r="X74" s="220">
        <v>1</v>
      </c>
      <c r="Y74" s="145"/>
      <c r="Z74" s="145"/>
      <c r="AA74" s="145">
        <v>1</v>
      </c>
      <c r="AB74" s="61"/>
      <c r="BQ74" s="83" t="s">
        <v>190</v>
      </c>
      <c r="BR74" t="str">
        <f>CONCATENATE(BS74,BT74)</f>
        <v>https://training.seafish.co.uk/wp-content/uploads/2024/06/A-602-6304.pdf</v>
      </c>
      <c r="BS74" s="231" t="s">
        <v>842</v>
      </c>
      <c r="BT74" t="s">
        <v>799</v>
      </c>
      <c r="BU74" s="61"/>
      <c r="BV74" s="61"/>
      <c r="BW74" s="61"/>
      <c r="BX74" s="61"/>
      <c r="CB74" s="68">
        <v>84</v>
      </c>
    </row>
    <row r="75" spans="1:162" ht="24" customHeight="1" thickBot="1" x14ac:dyDescent="0.3">
      <c r="A75" s="68">
        <v>12</v>
      </c>
      <c r="B75" s="73" t="str">
        <f>HYPERLINK(BR75,BQ75)</f>
        <v>Understand how to develop test samples in food manufacture</v>
      </c>
      <c r="D75" s="35">
        <v>3</v>
      </c>
      <c r="E75" s="28">
        <v>2</v>
      </c>
      <c r="F75" s="28" t="s">
        <v>47</v>
      </c>
      <c r="G75" s="28">
        <v>15</v>
      </c>
      <c r="H75" s="52"/>
      <c r="I75" s="52"/>
      <c r="J75" s="58">
        <v>1</v>
      </c>
      <c r="K75" s="31"/>
      <c r="L75" s="34"/>
      <c r="M75" s="34"/>
      <c r="N75" s="30"/>
      <c r="O75" s="34"/>
      <c r="P75" s="34"/>
      <c r="Q75" s="34"/>
      <c r="R75" s="30"/>
      <c r="S75" s="38"/>
      <c r="T75" s="124"/>
      <c r="U75" s="124"/>
      <c r="V75" s="124"/>
      <c r="W75" s="257"/>
      <c r="X75" s="220">
        <v>1</v>
      </c>
      <c r="Y75" s="145"/>
      <c r="Z75" s="145"/>
      <c r="AA75" s="145">
        <v>1</v>
      </c>
      <c r="AB75" s="61"/>
      <c r="BQ75" s="83" t="s">
        <v>48</v>
      </c>
      <c r="BR75" t="str">
        <f>CONCATENATE(BS75,BT75)</f>
        <v>https://training.seafish.co.uk/wp-content/uploads/2024/06/A-502-7409.pdf</v>
      </c>
      <c r="BS75" s="231" t="s">
        <v>842</v>
      </c>
      <c r="BT75" t="s">
        <v>810</v>
      </c>
      <c r="CB75" s="68">
        <v>12</v>
      </c>
    </row>
    <row r="76" spans="1:162" ht="24" customHeight="1" thickBot="1" x14ac:dyDescent="0.3">
      <c r="A76" s="68">
        <v>64</v>
      </c>
      <c r="B76" s="73" t="str">
        <f>HYPERLINK(BR76,BQ76)</f>
        <v>Understand how to develop product specifications in food manufacture</v>
      </c>
      <c r="D76" s="35">
        <v>3</v>
      </c>
      <c r="E76" s="28">
        <v>2</v>
      </c>
      <c r="F76" s="28" t="s">
        <v>149</v>
      </c>
      <c r="G76" s="28">
        <v>12</v>
      </c>
      <c r="H76" s="52"/>
      <c r="I76" s="52"/>
      <c r="J76" s="58">
        <v>1</v>
      </c>
      <c r="K76" s="31"/>
      <c r="L76" s="34"/>
      <c r="M76" s="34"/>
      <c r="N76" s="30"/>
      <c r="O76" s="34"/>
      <c r="P76" s="34"/>
      <c r="Q76" s="34"/>
      <c r="R76" s="30"/>
      <c r="S76" s="38"/>
      <c r="T76" s="124"/>
      <c r="U76" s="124"/>
      <c r="V76" s="124"/>
      <c r="W76" s="257"/>
      <c r="X76" s="220">
        <v>1</v>
      </c>
      <c r="Y76" s="145"/>
      <c r="Z76" s="145"/>
      <c r="AA76" s="145">
        <v>1</v>
      </c>
      <c r="AB76" s="61"/>
      <c r="BQ76" s="83" t="s">
        <v>150</v>
      </c>
      <c r="BR76" t="str">
        <f>CONCATENATE(BS76,BT76)</f>
        <v>https://training.seafish.co.uk/wp-content/uploads/2024/06/T-502-7411.pdf</v>
      </c>
      <c r="BS76" s="231" t="s">
        <v>842</v>
      </c>
      <c r="BT76" t="s">
        <v>787</v>
      </c>
      <c r="CB76" s="68">
        <v>64</v>
      </c>
    </row>
    <row r="77" spans="1:162" ht="24" customHeight="1" thickBot="1" x14ac:dyDescent="0.3">
      <c r="A77" s="68">
        <v>33</v>
      </c>
      <c r="B77" s="73" t="str">
        <f>HYPERLINK(BR77,BQ77)</f>
        <v>Understand how to co-ordinate food retail operations</v>
      </c>
      <c r="D77" s="57">
        <v>3</v>
      </c>
      <c r="E77" s="28">
        <v>2</v>
      </c>
      <c r="F77" s="28" t="s">
        <v>88</v>
      </c>
      <c r="G77" s="28">
        <v>14</v>
      </c>
      <c r="H77" s="58"/>
      <c r="I77" s="58"/>
      <c r="J77" s="58">
        <v>1</v>
      </c>
      <c r="K77" s="56"/>
      <c r="L77" s="59"/>
      <c r="M77" s="59"/>
      <c r="N77" s="56"/>
      <c r="O77" s="59"/>
      <c r="P77" s="59"/>
      <c r="Q77" s="59"/>
      <c r="R77" s="60"/>
      <c r="S77" s="55"/>
      <c r="T77" s="125"/>
      <c r="U77" s="125"/>
      <c r="V77" s="125"/>
      <c r="W77" s="258"/>
      <c r="X77" s="220">
        <v>1</v>
      </c>
      <c r="Y77" s="146"/>
      <c r="Z77" s="146"/>
      <c r="AA77" s="145">
        <v>1</v>
      </c>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83" t="s">
        <v>89</v>
      </c>
      <c r="BR77" t="str">
        <f>CONCATENATE(BS77,BT77)</f>
        <v>https://training.seafish.co.uk/wp-content/uploads/2024/06/K-602-4581.pdf</v>
      </c>
      <c r="BS77" s="231" t="s">
        <v>842</v>
      </c>
      <c r="BT77" t="s">
        <v>770</v>
      </c>
      <c r="CB77" s="68">
        <v>33</v>
      </c>
    </row>
    <row r="78" spans="1:162" ht="24" customHeight="1" thickBot="1" x14ac:dyDescent="0.3">
      <c r="A78" s="68">
        <v>66</v>
      </c>
      <c r="B78" s="73" t="str">
        <f>HYPERLINK(BR78,BQ78)</f>
        <v>Understand how to co-ordinate despatch and transport of orders in food operations</v>
      </c>
      <c r="C78" s="61"/>
      <c r="D78" s="35">
        <v>3</v>
      </c>
      <c r="E78" s="28">
        <v>2</v>
      </c>
      <c r="F78" s="28" t="s">
        <v>153</v>
      </c>
      <c r="G78" s="28">
        <v>10</v>
      </c>
      <c r="H78" s="52"/>
      <c r="I78" s="52"/>
      <c r="J78" s="58">
        <v>1</v>
      </c>
      <c r="K78" s="31"/>
      <c r="L78" s="34"/>
      <c r="M78" s="34"/>
      <c r="N78" s="30"/>
      <c r="O78" s="34"/>
      <c r="P78" s="34"/>
      <c r="Q78" s="34"/>
      <c r="R78" s="30"/>
      <c r="S78" s="38"/>
      <c r="T78" s="124"/>
      <c r="U78" s="124"/>
      <c r="V78" s="124"/>
      <c r="W78" s="257"/>
      <c r="X78" s="220">
        <v>1</v>
      </c>
      <c r="Y78" s="145"/>
      <c r="Z78" s="145"/>
      <c r="AA78" s="145">
        <v>1</v>
      </c>
      <c r="AB78" s="61"/>
      <c r="BQ78" s="83" t="s">
        <v>154</v>
      </c>
      <c r="BR78" t="str">
        <f>CONCATENATE(BS78,BT78)</f>
        <v>https://training.seafish.co.uk/wp-content/uploads/2024/06/T-502-8056.pdf</v>
      </c>
      <c r="BS78" s="231" t="s">
        <v>842</v>
      </c>
      <c r="BT78" t="s">
        <v>789</v>
      </c>
      <c r="CB78" s="68">
        <v>66</v>
      </c>
    </row>
    <row r="79" spans="1:162" ht="24" customHeight="1" thickBot="1" x14ac:dyDescent="0.3">
      <c r="A79" s="68">
        <v>62</v>
      </c>
      <c r="B79" s="73" t="str">
        <f>HYPERLINK(BR79,BQ79)</f>
        <v>Understand how to control water usage in food operations</v>
      </c>
      <c r="D79" s="35">
        <v>3</v>
      </c>
      <c r="E79" s="28">
        <v>3</v>
      </c>
      <c r="F79" s="28" t="s">
        <v>145</v>
      </c>
      <c r="G79" s="28">
        <v>25</v>
      </c>
      <c r="H79" s="52"/>
      <c r="I79" s="52"/>
      <c r="J79" s="58">
        <v>1</v>
      </c>
      <c r="K79" s="31"/>
      <c r="L79" s="34"/>
      <c r="M79" s="34"/>
      <c r="N79" s="30"/>
      <c r="O79" s="34"/>
      <c r="P79" s="34"/>
      <c r="Q79" s="34"/>
      <c r="R79" s="30"/>
      <c r="S79" s="38"/>
      <c r="T79" s="124"/>
      <c r="U79" s="124"/>
      <c r="V79" s="124"/>
      <c r="W79" s="257"/>
      <c r="X79" s="220">
        <v>1</v>
      </c>
      <c r="Y79" s="145"/>
      <c r="Z79" s="145"/>
      <c r="AA79" s="145">
        <v>1</v>
      </c>
      <c r="AB79" s="61"/>
      <c r="BQ79" s="83" t="s">
        <v>146</v>
      </c>
      <c r="BR79" t="str">
        <f>CONCATENATE(BS79,BT79)</f>
        <v>https://training.seafish.co.uk/wp-content/uploads/2024/06/R-602-4705.pdf</v>
      </c>
      <c r="BS79" s="231" t="s">
        <v>842</v>
      </c>
      <c r="BT79" t="s">
        <v>785</v>
      </c>
      <c r="CB79" s="68">
        <v>62</v>
      </c>
    </row>
    <row r="80" spans="1:162" ht="24" customHeight="1" thickBot="1" x14ac:dyDescent="0.3">
      <c r="A80" s="68">
        <v>38</v>
      </c>
      <c r="B80" s="73" t="str">
        <f>HYPERLINK(BR80,BQ80)</f>
        <v>Understand how to control and monitor safe supply of raw materials and ingredients in food operations</v>
      </c>
      <c r="D80" s="57">
        <v>3</v>
      </c>
      <c r="E80" s="28">
        <v>3</v>
      </c>
      <c r="F80" s="28" t="s">
        <v>98</v>
      </c>
      <c r="G80" s="28">
        <v>20</v>
      </c>
      <c r="H80" s="58"/>
      <c r="I80" s="58"/>
      <c r="J80" s="58">
        <v>1</v>
      </c>
      <c r="K80" s="60"/>
      <c r="L80" s="59"/>
      <c r="M80" s="59"/>
      <c r="N80" s="56"/>
      <c r="O80" s="59"/>
      <c r="P80" s="59"/>
      <c r="Q80" s="59"/>
      <c r="R80" s="56"/>
      <c r="S80" s="55"/>
      <c r="T80" s="125">
        <v>1</v>
      </c>
      <c r="U80" s="125"/>
      <c r="V80" s="125"/>
      <c r="W80" s="258"/>
      <c r="X80" s="220">
        <v>1</v>
      </c>
      <c r="Y80" s="146"/>
      <c r="Z80" s="146"/>
      <c r="AA80" s="145">
        <v>1</v>
      </c>
      <c r="AB80" s="61"/>
      <c r="BQ80" s="83" t="s">
        <v>99</v>
      </c>
      <c r="BR80" t="str">
        <f>CONCATENATE(BS80,BT80)</f>
        <v>https://training.seafish.co.uk/wp-content/uploads/2024/06/J-602-5835.pdf</v>
      </c>
      <c r="BS80" s="231" t="s">
        <v>842</v>
      </c>
      <c r="BT80" t="s">
        <v>749</v>
      </c>
      <c r="CB80" s="68">
        <v>38</v>
      </c>
    </row>
    <row r="81" spans="1:80" ht="24" customHeight="1" thickBot="1" x14ac:dyDescent="0.3">
      <c r="A81" s="68">
        <v>36</v>
      </c>
      <c r="B81" s="73" t="str">
        <f>HYPERLINK(BR81,BQ81)</f>
        <v>Understand how to contribute to continuous improvement of food safety in operations</v>
      </c>
      <c r="D81" s="35">
        <v>3</v>
      </c>
      <c r="E81" s="28">
        <v>4</v>
      </c>
      <c r="F81" s="28" t="s">
        <v>94</v>
      </c>
      <c r="G81" s="28">
        <v>30</v>
      </c>
      <c r="H81" s="52"/>
      <c r="I81" s="52"/>
      <c r="J81" s="58">
        <v>1</v>
      </c>
      <c r="K81" s="31"/>
      <c r="L81" s="34"/>
      <c r="M81" s="34"/>
      <c r="N81" s="30"/>
      <c r="O81" s="34"/>
      <c r="P81" s="34"/>
      <c r="Q81" s="34"/>
      <c r="R81" s="30"/>
      <c r="S81" s="38"/>
      <c r="T81" s="124"/>
      <c r="U81" s="124"/>
      <c r="V81" s="124"/>
      <c r="W81" s="257"/>
      <c r="X81" s="220">
        <v>1</v>
      </c>
      <c r="Y81" s="145"/>
      <c r="Z81" s="145"/>
      <c r="AA81" s="145">
        <v>1</v>
      </c>
      <c r="AB81" s="61"/>
      <c r="BQ81" s="83" t="s">
        <v>95</v>
      </c>
      <c r="BR81" t="str">
        <f>CONCATENATE(BS81,BT81)</f>
        <v>https://training.seafish.co.uk/wp-content/uploads/2024/06/Y-602-5628.pdf</v>
      </c>
      <c r="BS81" s="231" t="s">
        <v>842</v>
      </c>
      <c r="BT81" t="s">
        <v>773</v>
      </c>
      <c r="CB81" s="68">
        <v>36</v>
      </c>
    </row>
    <row r="82" spans="1:80" ht="24" customHeight="1" thickBot="1" x14ac:dyDescent="0.3">
      <c r="A82" s="68">
        <v>20</v>
      </c>
      <c r="B82" s="73" t="str">
        <f>HYPERLINK(BR82,BQ82)</f>
        <v>Understand how to carry out sampling for quality control in food  operations</v>
      </c>
      <c r="D82" s="35">
        <v>3</v>
      </c>
      <c r="E82" s="28">
        <v>3</v>
      </c>
      <c r="F82" s="28" t="s">
        <v>63</v>
      </c>
      <c r="G82" s="28">
        <v>26</v>
      </c>
      <c r="H82" s="52"/>
      <c r="I82" s="52"/>
      <c r="J82" s="58">
        <v>1</v>
      </c>
      <c r="K82" s="31"/>
      <c r="L82" s="34"/>
      <c r="M82" s="34"/>
      <c r="N82" s="30"/>
      <c r="O82" s="34"/>
      <c r="P82" s="34"/>
      <c r="Q82" s="34"/>
      <c r="R82" s="30"/>
      <c r="S82" s="38"/>
      <c r="T82" s="124"/>
      <c r="U82" s="124"/>
      <c r="V82" s="124"/>
      <c r="W82" s="257"/>
      <c r="X82" s="220">
        <v>1</v>
      </c>
      <c r="Y82" s="145"/>
      <c r="Z82" s="145"/>
      <c r="AA82" s="145">
        <v>1</v>
      </c>
      <c r="AB82" s="61"/>
      <c r="BQ82" s="83" t="s">
        <v>64</v>
      </c>
      <c r="BR82" t="str">
        <f>CONCATENATE(BS82,BT82)</f>
        <v>https://training.seafish.co.uk/wp-content/uploads/2024/06/H-601-8312.pdf</v>
      </c>
      <c r="BS82" s="231" t="s">
        <v>842</v>
      </c>
      <c r="BT82" t="s">
        <v>769</v>
      </c>
      <c r="BY82" s="61"/>
      <c r="BZ82" s="61"/>
      <c r="CA82" s="61"/>
      <c r="CB82" s="68">
        <v>20</v>
      </c>
    </row>
    <row r="83" spans="1:80" ht="24" customHeight="1" thickBot="1" x14ac:dyDescent="0.3">
      <c r="A83" s="68">
        <v>60</v>
      </c>
      <c r="B83" s="73" t="str">
        <f>HYPERLINK(BR83,BQ83)</f>
        <v>Understand how to carry out quality audits in food operations</v>
      </c>
      <c r="D83" s="35">
        <v>3</v>
      </c>
      <c r="E83" s="28">
        <v>3</v>
      </c>
      <c r="F83" s="28" t="s">
        <v>141</v>
      </c>
      <c r="G83" s="28">
        <v>15</v>
      </c>
      <c r="H83" s="52"/>
      <c r="I83" s="52"/>
      <c r="J83" s="58">
        <v>1</v>
      </c>
      <c r="K83" s="31"/>
      <c r="L83" s="34"/>
      <c r="M83" s="34"/>
      <c r="N83" s="30"/>
      <c r="O83" s="34"/>
      <c r="P83" s="34"/>
      <c r="Q83" s="34"/>
      <c r="R83" s="30"/>
      <c r="S83" s="38"/>
      <c r="T83" s="124"/>
      <c r="U83" s="124"/>
      <c r="V83" s="124"/>
      <c r="W83" s="257"/>
      <c r="X83" s="220">
        <v>1</v>
      </c>
      <c r="Y83" s="145"/>
      <c r="Z83" s="145"/>
      <c r="AA83" s="145">
        <v>1</v>
      </c>
      <c r="AB83" s="61"/>
      <c r="BQ83" s="83" t="s">
        <v>142</v>
      </c>
      <c r="BR83" t="str">
        <f>CONCATENATE(BS83,BT83)</f>
        <v>https://training.seafish.co.uk/wp-content/uploads/2024/06/T-602-4700.pdf</v>
      </c>
      <c r="BS83" s="231" t="s">
        <v>842</v>
      </c>
      <c r="BT83" t="s">
        <v>783</v>
      </c>
      <c r="CB83" s="68">
        <v>60</v>
      </c>
    </row>
    <row r="84" spans="1:80" ht="24" customHeight="1" thickBot="1" x14ac:dyDescent="0.3">
      <c r="A84" s="68">
        <v>17</v>
      </c>
      <c r="B84" s="73" t="str">
        <f>HYPERLINK(BR84,BQ84)</f>
        <v>Understand how to carry out process control in food manufacture</v>
      </c>
      <c r="D84" s="35">
        <v>3</v>
      </c>
      <c r="E84" s="28">
        <v>2</v>
      </c>
      <c r="F84" s="28" t="s">
        <v>57</v>
      </c>
      <c r="G84" s="28">
        <v>15</v>
      </c>
      <c r="H84" s="52"/>
      <c r="I84" s="52"/>
      <c r="J84" s="58">
        <v>1</v>
      </c>
      <c r="K84" s="31"/>
      <c r="L84" s="34"/>
      <c r="M84" s="34"/>
      <c r="N84" s="30"/>
      <c r="O84" s="34"/>
      <c r="P84" s="34"/>
      <c r="Q84" s="34"/>
      <c r="R84" s="30"/>
      <c r="S84" s="38"/>
      <c r="T84" s="124"/>
      <c r="U84" s="124"/>
      <c r="V84" s="124"/>
      <c r="W84" s="257"/>
      <c r="X84" s="220">
        <v>1</v>
      </c>
      <c r="Y84" s="145"/>
      <c r="Z84" s="145"/>
      <c r="AA84" s="145">
        <v>1</v>
      </c>
      <c r="AB84" s="61"/>
      <c r="BQ84" s="83" t="s">
        <v>58</v>
      </c>
      <c r="BR84" t="str">
        <f>CONCATENATE(BS84,BT84)</f>
        <v>https://training.seafish.co.uk/wp-content/uploads/2024/06/H-502-7419.pdf</v>
      </c>
      <c r="BS84" s="231" t="s">
        <v>842</v>
      </c>
      <c r="BT84" t="s">
        <v>766</v>
      </c>
      <c r="BY84" s="61"/>
      <c r="BZ84" s="61"/>
      <c r="CA84" s="61"/>
      <c r="CB84" s="68">
        <v>17</v>
      </c>
    </row>
    <row r="85" spans="1:80" ht="24" customHeight="1" thickBot="1" x14ac:dyDescent="0.3">
      <c r="A85" s="68">
        <v>106</v>
      </c>
      <c r="B85" s="73" t="str">
        <f>HYPERLINK(BR85,BQ85)</f>
        <v>The Principles of Hazard Analysis and Critical Control Points (HACCP) for food manufacturing</v>
      </c>
      <c r="D85" s="57">
        <v>3</v>
      </c>
      <c r="E85" s="28">
        <v>3</v>
      </c>
      <c r="F85" s="29" t="s">
        <v>232</v>
      </c>
      <c r="G85" s="28">
        <v>20</v>
      </c>
      <c r="H85" s="58"/>
      <c r="I85" s="58"/>
      <c r="J85" s="58">
        <v>1</v>
      </c>
      <c r="K85" s="56"/>
      <c r="L85" s="59"/>
      <c r="M85" s="59"/>
      <c r="N85" s="56"/>
      <c r="O85" s="59"/>
      <c r="P85" s="59"/>
      <c r="Q85" s="59"/>
      <c r="R85" s="60"/>
      <c r="S85" s="55"/>
      <c r="T85" s="125"/>
      <c r="U85" s="125"/>
      <c r="V85" s="125"/>
      <c r="W85" s="258"/>
      <c r="X85" s="220">
        <v>1</v>
      </c>
      <c r="Y85" s="146"/>
      <c r="Z85" s="146"/>
      <c r="AA85" s="145">
        <v>1</v>
      </c>
      <c r="AB85" s="61"/>
      <c r="BQ85" s="84" t="s">
        <v>233</v>
      </c>
      <c r="BR85" t="str">
        <f>CONCATENATE(BS85,BT85)</f>
        <v>https://training.seafish.co.uk/wp-content/uploads/2024/06/Y-600-2382.pdf</v>
      </c>
      <c r="BS85" s="231" t="s">
        <v>842</v>
      </c>
      <c r="BT85" t="s">
        <v>808</v>
      </c>
      <c r="CB85" s="68">
        <v>106</v>
      </c>
    </row>
    <row r="86" spans="1:80" ht="16.5" customHeight="1" thickBot="1" x14ac:dyDescent="0.3">
      <c r="A86" s="68">
        <v>105</v>
      </c>
      <c r="B86" s="91" t="str">
        <f>HYPERLINK(BR86,BQ86)</f>
        <v>The principles of food safety supervision for manufacturing</v>
      </c>
      <c r="C86" s="34"/>
      <c r="D86" s="35">
        <v>3</v>
      </c>
      <c r="E86" s="92">
        <v>3</v>
      </c>
      <c r="F86" s="238" t="s">
        <v>230</v>
      </c>
      <c r="G86" s="92">
        <v>25</v>
      </c>
      <c r="H86" s="52"/>
      <c r="I86" s="52"/>
      <c r="J86" s="58">
        <v>1</v>
      </c>
      <c r="K86" s="31"/>
      <c r="L86" s="34"/>
      <c r="M86" s="34"/>
      <c r="N86" s="30"/>
      <c r="O86" s="34"/>
      <c r="P86" s="34"/>
      <c r="Q86" s="34"/>
      <c r="R86" s="30"/>
      <c r="S86" s="38"/>
      <c r="T86" s="124"/>
      <c r="U86" s="124"/>
      <c r="V86" s="124"/>
      <c r="W86" s="257"/>
      <c r="X86" s="220">
        <v>1</v>
      </c>
      <c r="Y86" s="145"/>
      <c r="Z86" s="145"/>
      <c r="AA86" s="145">
        <v>1</v>
      </c>
      <c r="AB86" s="61"/>
      <c r="BQ86" s="262" t="s">
        <v>231</v>
      </c>
      <c r="BR86" t="str">
        <f>CONCATENATE(BS86,BT86)</f>
        <v>https://training.seafish.co.uk/wp-content/uploads/2024/06/T-502-0183.pdf</v>
      </c>
      <c r="BS86" s="231" t="s">
        <v>842</v>
      </c>
      <c r="BT86" t="s">
        <v>807</v>
      </c>
      <c r="CB86" s="68">
        <v>105</v>
      </c>
    </row>
    <row r="87" spans="1:80" ht="24" customHeight="1" thickBot="1" x14ac:dyDescent="0.3">
      <c r="A87" s="68">
        <v>48</v>
      </c>
      <c r="B87" s="73" t="str">
        <f>HYPERLINK(BR87,BQ87)</f>
        <v>Set up and maintain food service operations</v>
      </c>
      <c r="D87" s="57">
        <v>3</v>
      </c>
      <c r="E87" s="28">
        <v>2</v>
      </c>
      <c r="F87" s="28" t="s">
        <v>118</v>
      </c>
      <c r="G87" s="28">
        <v>14</v>
      </c>
      <c r="H87" s="58"/>
      <c r="I87" s="58">
        <v>1</v>
      </c>
      <c r="J87" s="58"/>
      <c r="K87" s="56"/>
      <c r="L87" s="59"/>
      <c r="M87" s="59"/>
      <c r="N87" s="56"/>
      <c r="O87" s="59"/>
      <c r="P87" s="59"/>
      <c r="Q87" s="59"/>
      <c r="R87" s="60"/>
      <c r="S87" s="55"/>
      <c r="T87" s="125">
        <v>1</v>
      </c>
      <c r="U87" s="125"/>
      <c r="V87" s="125"/>
      <c r="W87" s="258"/>
      <c r="X87" s="220">
        <v>1</v>
      </c>
      <c r="Y87" s="146"/>
      <c r="Z87" s="145">
        <v>1</v>
      </c>
      <c r="AA87" s="34"/>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85" t="s">
        <v>119</v>
      </c>
      <c r="BR87" t="str">
        <f>CONCATENATE(BS87,BT87)</f>
        <v>https://training.seafish.co.uk/wp-content/uploads/2024/06/F-602-4585.pdf</v>
      </c>
      <c r="BS87" s="231" t="s">
        <v>842</v>
      </c>
      <c r="BT87" t="s">
        <v>751</v>
      </c>
      <c r="CB87" s="68">
        <v>48</v>
      </c>
    </row>
    <row r="88" spans="1:80" ht="24" customHeight="1" thickBot="1" x14ac:dyDescent="0.3">
      <c r="A88" s="68">
        <v>67</v>
      </c>
      <c r="B88" s="73" t="str">
        <f>HYPERLINK(BR88,BQ88)</f>
        <v>Set objectives and provide support for team members</v>
      </c>
      <c r="D88" s="35">
        <v>3</v>
      </c>
      <c r="E88" s="28">
        <v>5</v>
      </c>
      <c r="F88" s="28" t="s">
        <v>155</v>
      </c>
      <c r="G88" s="28">
        <v>35</v>
      </c>
      <c r="H88" s="52"/>
      <c r="I88" s="52"/>
      <c r="J88" s="58">
        <v>1</v>
      </c>
      <c r="K88" s="31"/>
      <c r="L88" s="34"/>
      <c r="M88" s="34"/>
      <c r="N88" s="30"/>
      <c r="O88" s="34"/>
      <c r="P88" s="34"/>
      <c r="Q88" s="34"/>
      <c r="R88" s="30"/>
      <c r="S88" s="38"/>
      <c r="T88" s="124"/>
      <c r="U88" s="124"/>
      <c r="V88" s="124"/>
      <c r="W88" s="257"/>
      <c r="X88" s="220">
        <v>1</v>
      </c>
      <c r="Y88" s="145"/>
      <c r="Z88" s="145"/>
      <c r="AA88" s="145">
        <v>1</v>
      </c>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83" t="s">
        <v>156</v>
      </c>
      <c r="BR88" t="str">
        <f>CONCATENATE(BS88,BT88)</f>
        <v>https://training.seafish.co.uk/wp-content/uploads/2024/06/M-600-9600.pdf</v>
      </c>
      <c r="BS88" s="231" t="s">
        <v>842</v>
      </c>
      <c r="BT88" t="s">
        <v>790</v>
      </c>
      <c r="CB88" s="68">
        <v>67</v>
      </c>
    </row>
    <row r="89" spans="1:80" ht="24" customHeight="1" thickBot="1" x14ac:dyDescent="0.3">
      <c r="A89" s="68">
        <v>41</v>
      </c>
      <c r="B89" s="73" t="str">
        <f>HYPERLINK(BR89,BQ89)</f>
        <v>Resolve problems in food operations</v>
      </c>
      <c r="D89" s="35">
        <v>3</v>
      </c>
      <c r="E89" s="28">
        <v>3</v>
      </c>
      <c r="F89" s="28" t="s">
        <v>104</v>
      </c>
      <c r="G89" s="28">
        <v>16</v>
      </c>
      <c r="H89" s="52"/>
      <c r="I89" s="52">
        <v>1</v>
      </c>
      <c r="J89" s="58"/>
      <c r="K89" s="31"/>
      <c r="L89" s="34"/>
      <c r="M89" s="34"/>
      <c r="N89" s="30"/>
      <c r="O89" s="34"/>
      <c r="P89" s="34"/>
      <c r="Q89" s="34"/>
      <c r="R89" s="30"/>
      <c r="S89" s="38"/>
      <c r="T89" s="124"/>
      <c r="U89" s="124"/>
      <c r="V89" s="124"/>
      <c r="W89" s="257"/>
      <c r="X89" s="220">
        <v>1</v>
      </c>
      <c r="Y89" s="145"/>
      <c r="Z89" s="145">
        <v>1</v>
      </c>
      <c r="AA89" s="34"/>
      <c r="AB89" s="61"/>
      <c r="BQ89" s="85" t="s">
        <v>105</v>
      </c>
      <c r="BR89" t="str">
        <f>CONCATENATE(BS89,BT89)</f>
        <v>https://training.seafish.co.uk/wp-content/uploads/2024/06/J-602-4619.pdf</v>
      </c>
      <c r="BS89" s="231" t="s">
        <v>842</v>
      </c>
      <c r="BT89" t="s">
        <v>776</v>
      </c>
      <c r="CB89" s="68">
        <v>41</v>
      </c>
    </row>
    <row r="90" spans="1:80" ht="24" customHeight="1" thickBot="1" x14ac:dyDescent="0.3">
      <c r="A90" s="68">
        <v>46</v>
      </c>
      <c r="B90" s="73" t="str">
        <f>HYPERLINK(BR90,BQ90)</f>
        <v>Promote food safety awareness in food operations</v>
      </c>
      <c r="D90" s="57">
        <v>3</v>
      </c>
      <c r="E90" s="28">
        <v>2</v>
      </c>
      <c r="F90" s="28" t="s">
        <v>114</v>
      </c>
      <c r="G90" s="28">
        <v>10</v>
      </c>
      <c r="H90" s="58"/>
      <c r="I90" s="58">
        <v>1</v>
      </c>
      <c r="J90" s="58"/>
      <c r="K90" s="56"/>
      <c r="L90" s="59"/>
      <c r="M90" s="59"/>
      <c r="N90" s="56"/>
      <c r="O90" s="59"/>
      <c r="P90" s="59"/>
      <c r="Q90" s="59"/>
      <c r="R90" s="60"/>
      <c r="S90" s="55"/>
      <c r="T90" s="125"/>
      <c r="U90" s="125"/>
      <c r="V90" s="125"/>
      <c r="W90" s="258"/>
      <c r="X90" s="220">
        <v>1</v>
      </c>
      <c r="Y90" s="146"/>
      <c r="Z90" s="145">
        <v>1</v>
      </c>
      <c r="AA90" s="34"/>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85" t="s">
        <v>115</v>
      </c>
      <c r="BR90" t="str">
        <f>CONCATENATE(BS90,BT90)</f>
        <v>https://training.seafish.co.uk/wp-content/uploads/2024/06/F-503-4250.pdf</v>
      </c>
      <c r="BS90" s="231" t="s">
        <v>842</v>
      </c>
      <c r="BT90" t="s">
        <v>780</v>
      </c>
      <c r="CB90" s="68">
        <v>46</v>
      </c>
    </row>
    <row r="91" spans="1:80" ht="24" customHeight="1" thickBot="1" x14ac:dyDescent="0.3">
      <c r="A91" s="68">
        <v>95</v>
      </c>
      <c r="B91" s="73" t="str">
        <f>HYPERLINK(BR91,BQ91)</f>
        <v>Principles of the refrigeration cycle in food technology</v>
      </c>
      <c r="D91" s="57">
        <v>3</v>
      </c>
      <c r="E91" s="28">
        <v>4</v>
      </c>
      <c r="F91" s="29" t="s">
        <v>210</v>
      </c>
      <c r="G91" s="28">
        <v>32</v>
      </c>
      <c r="H91" s="58">
        <v>1</v>
      </c>
      <c r="I91" s="58"/>
      <c r="J91" s="58"/>
      <c r="K91" s="56"/>
      <c r="L91" s="59"/>
      <c r="M91" s="59"/>
      <c r="N91" s="56"/>
      <c r="O91" s="59"/>
      <c r="P91" s="59"/>
      <c r="Q91" s="59"/>
      <c r="R91" s="60"/>
      <c r="S91" s="55"/>
      <c r="T91" s="125"/>
      <c r="U91" s="125"/>
      <c r="V91" s="125"/>
      <c r="W91" s="258"/>
      <c r="X91" s="220">
        <v>1</v>
      </c>
      <c r="Y91" s="146"/>
      <c r="Z91" s="146"/>
      <c r="AA91" s="145">
        <v>1</v>
      </c>
      <c r="AB91" s="61"/>
      <c r="BQ91" s="84" t="s">
        <v>211</v>
      </c>
      <c r="BR91" t="str">
        <f>CONCATENATE(BS91,BT91)</f>
        <v>https://training.seafish.co.uk/wp-content/uploads/2024/06/L-502-7558.pdf</v>
      </c>
      <c r="BS91" s="231" t="s">
        <v>842</v>
      </c>
      <c r="BT91" t="s">
        <v>804</v>
      </c>
      <c r="CB91" s="68">
        <v>95</v>
      </c>
    </row>
    <row r="92" spans="1:80" ht="24" customHeight="1" thickBot="1" x14ac:dyDescent="0.3">
      <c r="A92" s="68">
        <v>88</v>
      </c>
      <c r="B92" s="73" t="str">
        <f>HYPERLINK(BR92,BQ92)</f>
        <v>Principles of monitoring and assessing risks in food operations</v>
      </c>
      <c r="D92" s="57">
        <v>3</v>
      </c>
      <c r="E92" s="28">
        <v>2</v>
      </c>
      <c r="F92" s="29" t="s">
        <v>196</v>
      </c>
      <c r="G92" s="28">
        <v>13</v>
      </c>
      <c r="H92" s="58">
        <v>1</v>
      </c>
      <c r="I92" s="58"/>
      <c r="J92" s="58"/>
      <c r="K92" s="56"/>
      <c r="L92" s="59"/>
      <c r="M92" s="59"/>
      <c r="N92" s="56"/>
      <c r="O92" s="59"/>
      <c r="P92" s="59"/>
      <c r="Q92" s="59"/>
      <c r="R92" s="60"/>
      <c r="S92" s="55"/>
      <c r="T92" s="125"/>
      <c r="U92" s="125"/>
      <c r="V92" s="125"/>
      <c r="W92" s="258"/>
      <c r="X92" s="220">
        <v>1</v>
      </c>
      <c r="Y92" s="145"/>
      <c r="Z92" s="146"/>
      <c r="AA92" s="145">
        <v>1</v>
      </c>
      <c r="AB92" s="61"/>
      <c r="BQ92" s="84" t="s">
        <v>197</v>
      </c>
      <c r="BR92" t="str">
        <f>CONCATENATE(BS92,BT92)</f>
        <v>https://training.seafish.co.uk/wp-content/uploads/2024/06/D-602-4044.pdf</v>
      </c>
      <c r="BS92" s="231" t="s">
        <v>842</v>
      </c>
      <c r="BT92" t="s">
        <v>801</v>
      </c>
      <c r="BU92" s="61"/>
      <c r="BV92" s="61"/>
      <c r="BW92" s="61"/>
      <c r="BX92" s="61"/>
      <c r="CB92" s="68">
        <v>88</v>
      </c>
    </row>
    <row r="93" spans="1:80" ht="24" customHeight="1" thickBot="1" x14ac:dyDescent="0.3">
      <c r="A93" s="68">
        <v>93</v>
      </c>
      <c r="B93" s="73" t="str">
        <f>HYPERLINK(BR93,BQ93)</f>
        <v>Principles of freezing methods in food technology</v>
      </c>
      <c r="D93" s="57">
        <v>3</v>
      </c>
      <c r="E93" s="28">
        <v>4</v>
      </c>
      <c r="F93" s="29" t="s">
        <v>206</v>
      </c>
      <c r="G93" s="28">
        <v>30</v>
      </c>
      <c r="H93" s="58">
        <v>1</v>
      </c>
      <c r="I93" s="58"/>
      <c r="J93" s="58"/>
      <c r="K93" s="56"/>
      <c r="L93" s="59"/>
      <c r="M93" s="59"/>
      <c r="N93" s="56"/>
      <c r="O93" s="59"/>
      <c r="P93" s="59"/>
      <c r="Q93" s="59"/>
      <c r="R93" s="60"/>
      <c r="S93" s="55"/>
      <c r="T93" s="125"/>
      <c r="U93" s="125"/>
      <c r="V93" s="125"/>
      <c r="W93" s="258"/>
      <c r="X93" s="220">
        <v>1</v>
      </c>
      <c r="Y93" s="146"/>
      <c r="Z93" s="146"/>
      <c r="AA93" s="145">
        <v>1</v>
      </c>
      <c r="AB93" s="61"/>
      <c r="BQ93" s="84" t="s">
        <v>207</v>
      </c>
      <c r="BR93" t="str">
        <f>CONCATENATE(BS93,BT93)</f>
        <v>https://training.seafish.co.uk/wp-content/uploads/2024/06/F-602-4506.pdf</v>
      </c>
      <c r="BS93" s="231" t="s">
        <v>842</v>
      </c>
      <c r="BT93" t="s">
        <v>803</v>
      </c>
      <c r="CB93" s="68">
        <v>93</v>
      </c>
    </row>
    <row r="94" spans="1:80" ht="24" customHeight="1" thickBot="1" x14ac:dyDescent="0.3">
      <c r="A94" s="68">
        <v>101</v>
      </c>
      <c r="B94" s="73" t="str">
        <f>HYPERLINK(BR94,BQ94)</f>
        <v>Principles of canning in food technology</v>
      </c>
      <c r="D94" s="57">
        <v>3</v>
      </c>
      <c r="E94" s="28">
        <v>4</v>
      </c>
      <c r="F94" s="29" t="s">
        <v>222</v>
      </c>
      <c r="G94" s="28">
        <v>30</v>
      </c>
      <c r="H94" s="58">
        <v>1</v>
      </c>
      <c r="I94" s="58"/>
      <c r="J94" s="58"/>
      <c r="K94" s="56"/>
      <c r="L94" s="59"/>
      <c r="M94" s="59"/>
      <c r="N94" s="56"/>
      <c r="O94" s="59"/>
      <c r="P94" s="59"/>
      <c r="Q94" s="59"/>
      <c r="R94" s="60"/>
      <c r="S94" s="55"/>
      <c r="T94" s="125"/>
      <c r="U94" s="125"/>
      <c r="V94" s="125"/>
      <c r="W94" s="258"/>
      <c r="X94" s="220">
        <v>1</v>
      </c>
      <c r="Y94" s="146"/>
      <c r="Z94" s="146"/>
      <c r="AA94" s="145">
        <v>1</v>
      </c>
      <c r="AB94" s="61"/>
      <c r="BQ94" s="84" t="s">
        <v>223</v>
      </c>
      <c r="BR94" t="str">
        <f>CONCATENATE(BS94,BT94)</f>
        <v>https://training.seafish.co.uk/wp-content/uploads/2024/06/F-502-7430.pdf</v>
      </c>
      <c r="BS94" s="231" t="s">
        <v>842</v>
      </c>
      <c r="BT94" t="s">
        <v>805</v>
      </c>
      <c r="BU94" s="61"/>
      <c r="BV94" s="61"/>
      <c r="BW94" s="61"/>
      <c r="BX94" s="61"/>
      <c r="CB94" s="68">
        <v>101</v>
      </c>
    </row>
    <row r="95" spans="1:80" ht="24" customHeight="1" thickBot="1" x14ac:dyDescent="0.3">
      <c r="A95" s="68">
        <v>73</v>
      </c>
      <c r="B95" s="73" t="str">
        <f>HYPERLINK(BR95,BQ95)</f>
        <v>Plan, allocate and monitor work of a team</v>
      </c>
      <c r="D95" s="35">
        <v>3</v>
      </c>
      <c r="E95" s="28">
        <v>5</v>
      </c>
      <c r="F95" s="232" t="s">
        <v>167</v>
      </c>
      <c r="G95" s="28">
        <v>25</v>
      </c>
      <c r="H95" s="52"/>
      <c r="I95" s="52">
        <v>1</v>
      </c>
      <c r="J95" s="52"/>
      <c r="K95" s="31"/>
      <c r="L95" s="34"/>
      <c r="M95" s="34"/>
      <c r="N95" s="30"/>
      <c r="O95" s="34"/>
      <c r="P95" s="34"/>
      <c r="Q95" s="34"/>
      <c r="R95" s="30"/>
      <c r="S95" s="38"/>
      <c r="T95" s="124"/>
      <c r="U95" s="124"/>
      <c r="V95" s="124"/>
      <c r="W95" s="257"/>
      <c r="X95" s="220">
        <v>1</v>
      </c>
      <c r="Y95" s="145"/>
      <c r="Z95" s="145">
        <v>1</v>
      </c>
      <c r="AA95" s="145"/>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83" t="s">
        <v>168</v>
      </c>
      <c r="BR95" t="str">
        <f>CONCATENATE(BS95,BT95)</f>
        <v>https://training.seafish.co.uk/wp-content/uploads/2024/06/Y-600-9669.pdf</v>
      </c>
      <c r="BS95" s="231" t="s">
        <v>842</v>
      </c>
      <c r="BT95" t="s">
        <v>793</v>
      </c>
      <c r="CB95" s="68">
        <v>73</v>
      </c>
    </row>
    <row r="96" spans="1:80" ht="24" customHeight="1" thickBot="1" x14ac:dyDescent="0.3">
      <c r="A96" s="68">
        <v>55</v>
      </c>
      <c r="B96" s="73" t="str">
        <f>HYPERLINK(BR96,BQ96)</f>
        <v>Plan resources to meet anticipated demand for products in food operations</v>
      </c>
      <c r="D96" s="57">
        <v>3</v>
      </c>
      <c r="E96" s="28">
        <v>2</v>
      </c>
      <c r="F96" s="28" t="s">
        <v>131</v>
      </c>
      <c r="G96" s="28">
        <v>8</v>
      </c>
      <c r="H96" s="58"/>
      <c r="I96" s="52">
        <v>1</v>
      </c>
      <c r="J96" s="58"/>
      <c r="K96" s="56"/>
      <c r="L96" s="59"/>
      <c r="M96" s="59"/>
      <c r="N96" s="56"/>
      <c r="O96" s="59"/>
      <c r="P96" s="59"/>
      <c r="Q96" s="59"/>
      <c r="R96" s="60"/>
      <c r="S96" s="55"/>
      <c r="T96" s="125" t="s">
        <v>3</v>
      </c>
      <c r="U96" s="125"/>
      <c r="V96" s="125"/>
      <c r="W96" s="258"/>
      <c r="X96" s="220">
        <v>1</v>
      </c>
      <c r="Y96" s="146"/>
      <c r="Z96" s="145">
        <v>1</v>
      </c>
      <c r="AA96" s="146"/>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83" t="s">
        <v>132</v>
      </c>
      <c r="BR96" t="str">
        <f>CONCATENATE(BS96,BT96)</f>
        <v>https://training.seafish.co.uk/wp-content/uploads/2024/06/J-503-4296.pdf</v>
      </c>
      <c r="BS96" s="231" t="s">
        <v>842</v>
      </c>
      <c r="BT96" t="s">
        <v>758</v>
      </c>
      <c r="CB96" s="68">
        <v>55</v>
      </c>
    </row>
    <row r="97" spans="1:80" ht="24" customHeight="1" thickBot="1" x14ac:dyDescent="0.3">
      <c r="A97" s="68">
        <v>53</v>
      </c>
      <c r="B97" s="73" t="str">
        <f>HYPERLINK(BR97,BQ97)</f>
        <v>Plan production schedules in food manufacture</v>
      </c>
      <c r="C97" s="61"/>
      <c r="D97" s="35">
        <v>3</v>
      </c>
      <c r="E97" s="28">
        <v>3</v>
      </c>
      <c r="F97" s="28" t="s">
        <v>127</v>
      </c>
      <c r="G97" s="28">
        <v>21</v>
      </c>
      <c r="H97" s="52"/>
      <c r="I97" s="52">
        <v>1</v>
      </c>
      <c r="J97" s="52"/>
      <c r="K97" s="31"/>
      <c r="L97" s="34"/>
      <c r="M97" s="34"/>
      <c r="N97" s="30"/>
      <c r="O97" s="30"/>
      <c r="P97" s="34"/>
      <c r="Q97" s="34"/>
      <c r="R97" s="30"/>
      <c r="S97" s="38"/>
      <c r="T97" s="124"/>
      <c r="U97" s="124"/>
      <c r="V97" s="124"/>
      <c r="W97" s="257"/>
      <c r="X97" s="220">
        <v>1</v>
      </c>
      <c r="Y97" s="145"/>
      <c r="Z97" s="145">
        <v>1</v>
      </c>
      <c r="AA97" s="145"/>
      <c r="AB97" s="61"/>
      <c r="BQ97" s="83" t="s">
        <v>128</v>
      </c>
      <c r="BR97" t="str">
        <f>CONCATENATE(BS97,BT97)</f>
        <v>https://training.seafish.co.uk/wp-content/uploads/2024/06/J-502-7414.pdf</v>
      </c>
      <c r="BS97" s="231" t="s">
        <v>842</v>
      </c>
      <c r="BT97" t="s">
        <v>782</v>
      </c>
      <c r="CB97" s="68">
        <v>53</v>
      </c>
    </row>
    <row r="98" spans="1:80" ht="24" customHeight="1" thickBot="1" x14ac:dyDescent="0.3">
      <c r="A98" s="68">
        <v>29</v>
      </c>
      <c r="B98" s="73" t="str">
        <f>HYPERLINK(BR98,BQ98)</f>
        <v xml:space="preserve">Plan and co-ordinate food services </v>
      </c>
      <c r="C98" s="61"/>
      <c r="D98" s="35">
        <v>3</v>
      </c>
      <c r="E98" s="28">
        <v>3</v>
      </c>
      <c r="F98" s="28" t="s">
        <v>80</v>
      </c>
      <c r="G98" s="28">
        <v>18</v>
      </c>
      <c r="H98" s="52"/>
      <c r="I98" s="52">
        <v>1</v>
      </c>
      <c r="J98" s="52"/>
      <c r="K98" s="31"/>
      <c r="L98" s="34"/>
      <c r="M98" s="34"/>
      <c r="N98" s="30"/>
      <c r="O98" s="34"/>
      <c r="P98" s="34"/>
      <c r="Q98" s="34"/>
      <c r="R98" s="30"/>
      <c r="S98" s="38"/>
      <c r="T98" s="124">
        <v>1</v>
      </c>
      <c r="U98" s="124"/>
      <c r="V98" s="124"/>
      <c r="W98" s="258"/>
      <c r="X98" s="220">
        <v>1</v>
      </c>
      <c r="Y98" s="145"/>
      <c r="Z98" s="145">
        <v>1</v>
      </c>
      <c r="AA98" s="145"/>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83" t="s">
        <v>81</v>
      </c>
      <c r="BR98" t="str">
        <f>CONCATENATE(BS98,BT98)</f>
        <v>https://training.seafish.co.uk/wp-content/uploads/2024/06/M-602-4582.pdf</v>
      </c>
      <c r="BS98" s="231" t="s">
        <v>842</v>
      </c>
      <c r="BT98" t="s">
        <v>746</v>
      </c>
      <c r="CB98" s="68">
        <v>29</v>
      </c>
    </row>
    <row r="99" spans="1:80" ht="24" customHeight="1" thickBot="1" x14ac:dyDescent="0.3">
      <c r="A99" s="68">
        <v>18</v>
      </c>
      <c r="B99" s="73" t="str">
        <f>HYPERLINK(BR99,BQ99)</f>
        <v>Monitor wrapping and labeling of products in food operations</v>
      </c>
      <c r="D99" s="35">
        <v>3</v>
      </c>
      <c r="E99" s="28">
        <v>2</v>
      </c>
      <c r="F99" s="28" t="s">
        <v>59</v>
      </c>
      <c r="G99" s="28">
        <v>10</v>
      </c>
      <c r="H99" s="52"/>
      <c r="I99" s="52">
        <v>1</v>
      </c>
      <c r="J99" s="52"/>
      <c r="K99" s="31"/>
      <c r="L99" s="34"/>
      <c r="M99" s="34"/>
      <c r="N99" s="30"/>
      <c r="O99" s="34"/>
      <c r="P99" s="34"/>
      <c r="Q99" s="34"/>
      <c r="R99" s="30"/>
      <c r="S99" s="38"/>
      <c r="T99" s="124"/>
      <c r="U99" s="124"/>
      <c r="V99" s="124"/>
      <c r="W99" s="257"/>
      <c r="X99" s="220">
        <v>1</v>
      </c>
      <c r="Y99" s="145"/>
      <c r="Z99" s="145">
        <v>1</v>
      </c>
      <c r="AA99" s="145"/>
      <c r="AB99" s="61"/>
      <c r="BQ99" s="83" t="s">
        <v>60</v>
      </c>
      <c r="BR99" t="str">
        <f>CONCATENATE(BS99,BT99)</f>
        <v>https://training.seafish.co.uk/wp-content/uploads/2024/06/D-502-8052.pdf</v>
      </c>
      <c r="BS99" s="231" t="s">
        <v>842</v>
      </c>
      <c r="BT99" t="s">
        <v>767</v>
      </c>
      <c r="BU99" s="61"/>
      <c r="BV99" s="61"/>
      <c r="BW99" s="61"/>
      <c r="BX99" s="61"/>
      <c r="BY99" s="61"/>
      <c r="BZ99" s="61"/>
      <c r="CA99" s="61"/>
      <c r="CB99" s="68">
        <v>18</v>
      </c>
    </row>
    <row r="100" spans="1:80" ht="24" customHeight="1" thickBot="1" x14ac:dyDescent="0.3">
      <c r="A100" s="68">
        <v>79</v>
      </c>
      <c r="B100" s="73" t="str">
        <f>HYPERLINK(BR100,BQ100)</f>
        <v>Monitor health, safety and environmental systems in food operations</v>
      </c>
      <c r="C100" s="61"/>
      <c r="D100" s="35">
        <v>3</v>
      </c>
      <c r="E100" s="28">
        <v>2</v>
      </c>
      <c r="F100" s="28" t="s">
        <v>179</v>
      </c>
      <c r="G100" s="28">
        <v>12</v>
      </c>
      <c r="H100" s="52"/>
      <c r="I100" s="52">
        <v>1</v>
      </c>
      <c r="J100" s="52"/>
      <c r="K100" s="31"/>
      <c r="L100" s="34"/>
      <c r="M100" s="34"/>
      <c r="N100" s="30"/>
      <c r="O100" s="34"/>
      <c r="P100" s="34"/>
      <c r="Q100" s="34"/>
      <c r="R100" s="30"/>
      <c r="S100" s="38"/>
      <c r="T100" s="124">
        <v>1</v>
      </c>
      <c r="U100" s="124"/>
      <c r="V100" s="124"/>
      <c r="W100" s="257"/>
      <c r="X100" s="220">
        <v>1</v>
      </c>
      <c r="Y100" s="145"/>
      <c r="Z100" s="145">
        <v>1</v>
      </c>
      <c r="AA100" s="145"/>
      <c r="AB100" s="61"/>
      <c r="BQ100" s="83" t="s">
        <v>180</v>
      </c>
      <c r="BR100" t="str">
        <f>CONCATENATE(BS100,BT100)</f>
        <v>https://training.seafish.co.uk/wp-content/uploads/2024/06/K-602-5827.pdf</v>
      </c>
      <c r="BS100" s="231" t="s">
        <v>842</v>
      </c>
      <c r="BT100" t="s">
        <v>754</v>
      </c>
      <c r="CB100" s="68">
        <v>79</v>
      </c>
    </row>
    <row r="101" spans="1:80" ht="24" customHeight="1" thickBot="1" x14ac:dyDescent="0.3">
      <c r="A101" s="68">
        <v>65</v>
      </c>
      <c r="B101" s="73" t="str">
        <f>HYPERLINK(BR101,BQ101)</f>
        <v>Monitor effectiveness of despatch and transport in food operations</v>
      </c>
      <c r="D101" s="35">
        <v>3</v>
      </c>
      <c r="E101" s="28">
        <v>2</v>
      </c>
      <c r="F101" s="28" t="s">
        <v>151</v>
      </c>
      <c r="G101" s="28">
        <v>10</v>
      </c>
      <c r="H101" s="52"/>
      <c r="I101" s="52">
        <v>1</v>
      </c>
      <c r="J101" s="52"/>
      <c r="K101" s="31"/>
      <c r="L101" s="34"/>
      <c r="M101" s="34"/>
      <c r="N101" s="30"/>
      <c r="O101" s="34"/>
      <c r="P101" s="34"/>
      <c r="Q101" s="34"/>
      <c r="R101" s="30"/>
      <c r="S101" s="38"/>
      <c r="T101" s="124"/>
      <c r="U101" s="124"/>
      <c r="V101" s="124"/>
      <c r="W101" s="257"/>
      <c r="X101" s="220">
        <v>1</v>
      </c>
      <c r="Y101" s="145"/>
      <c r="Z101" s="145">
        <v>1</v>
      </c>
      <c r="AA101" s="145"/>
      <c r="AB101" s="61"/>
      <c r="BQ101" s="83" t="s">
        <v>152</v>
      </c>
      <c r="BR101" t="str">
        <f>CONCATENATE(BS101,BT101)</f>
        <v>https://training.seafish.co.uk/wp-content/uploads/2024/06/M-502-8055.pdf</v>
      </c>
      <c r="BS101" s="231" t="s">
        <v>842</v>
      </c>
      <c r="BT101" t="s">
        <v>788</v>
      </c>
      <c r="CB101" s="68">
        <v>65</v>
      </c>
    </row>
    <row r="102" spans="1:80" ht="24" customHeight="1" thickBot="1" x14ac:dyDescent="0.3">
      <c r="A102" s="68">
        <v>68</v>
      </c>
      <c r="B102" s="73" t="str">
        <f>HYPERLINK(BR102,BQ102)</f>
        <v>Monitor and report on production progress in food manufacture</v>
      </c>
      <c r="C102" s="61"/>
      <c r="D102" s="35">
        <v>3</v>
      </c>
      <c r="E102" s="28">
        <v>2</v>
      </c>
      <c r="F102" s="28" t="s">
        <v>157</v>
      </c>
      <c r="G102" s="28">
        <v>9</v>
      </c>
      <c r="H102" s="52"/>
      <c r="I102" s="52">
        <v>1</v>
      </c>
      <c r="J102" s="52"/>
      <c r="K102" s="31"/>
      <c r="L102" s="34"/>
      <c r="M102" s="34"/>
      <c r="N102" s="30"/>
      <c r="O102" s="34"/>
      <c r="P102" s="34"/>
      <c r="Q102" s="34"/>
      <c r="R102" s="30"/>
      <c r="S102" s="38"/>
      <c r="T102" s="124"/>
      <c r="U102" s="124"/>
      <c r="V102" s="124"/>
      <c r="W102" s="257"/>
      <c r="X102" s="220">
        <v>1</v>
      </c>
      <c r="Y102" s="145"/>
      <c r="Z102" s="145">
        <v>1</v>
      </c>
      <c r="AA102" s="145"/>
      <c r="AB102" s="61"/>
      <c r="BQ102" s="83" t="s">
        <v>158</v>
      </c>
      <c r="BR102" t="str">
        <f>CONCATENATE(BS102,BT102)</f>
        <v>https://training.seafish.co.uk/wp-content/uploads/2024/06/R-502-7416.pdf</v>
      </c>
      <c r="BS102" s="231" t="s">
        <v>842</v>
      </c>
      <c r="BT102" t="s">
        <v>791</v>
      </c>
      <c r="CB102" s="68">
        <v>68</v>
      </c>
    </row>
    <row r="103" spans="1:80" ht="24" customHeight="1" thickBot="1" x14ac:dyDescent="0.3">
      <c r="A103" s="68">
        <v>44</v>
      </c>
      <c r="B103" s="73" t="str">
        <f>HYPERLINK(BR103,BQ103)</f>
        <v>Monitor and control throughput to achieve targets in food operations</v>
      </c>
      <c r="D103" s="35">
        <v>3</v>
      </c>
      <c r="E103" s="28">
        <v>2</v>
      </c>
      <c r="F103" s="28" t="s">
        <v>110</v>
      </c>
      <c r="G103" s="28">
        <v>9</v>
      </c>
      <c r="H103" s="52"/>
      <c r="I103" s="52">
        <v>1</v>
      </c>
      <c r="J103" s="52"/>
      <c r="K103" s="31"/>
      <c r="L103" s="34"/>
      <c r="M103" s="34"/>
      <c r="N103" s="30"/>
      <c r="O103" s="34"/>
      <c r="P103" s="34"/>
      <c r="Q103" s="34"/>
      <c r="R103" s="30"/>
      <c r="S103" s="38"/>
      <c r="T103" s="124"/>
      <c r="U103" s="124"/>
      <c r="V103" s="124"/>
      <c r="W103" s="257"/>
      <c r="X103" s="220">
        <v>1</v>
      </c>
      <c r="Y103" s="145"/>
      <c r="Z103" s="145">
        <v>1</v>
      </c>
      <c r="AA103" s="145"/>
      <c r="AB103" s="61"/>
      <c r="BQ103" s="85" t="s">
        <v>111</v>
      </c>
      <c r="BR103" t="str">
        <f>CONCATENATE(BS103,BT103)</f>
        <v>https://training.seafish.co.uk/wp-content/uploads/2024/06/F-602-4697.pdf</v>
      </c>
      <c r="BS103" s="231" t="s">
        <v>842</v>
      </c>
      <c r="BT103" t="s">
        <v>778</v>
      </c>
      <c r="CB103" s="68">
        <v>44</v>
      </c>
    </row>
    <row r="104" spans="1:80" ht="24" customHeight="1" thickBot="1" x14ac:dyDescent="0.3">
      <c r="A104" s="68">
        <v>72</v>
      </c>
      <c r="B104" s="73" t="str">
        <f>HYPERLINK(BR104,BQ104)</f>
        <v>Monitor and control the recovery and separation of by-products and waste disposal in food operations</v>
      </c>
      <c r="D104" s="35">
        <v>3</v>
      </c>
      <c r="E104" s="28">
        <v>2</v>
      </c>
      <c r="F104" s="28" t="s">
        <v>165</v>
      </c>
      <c r="G104" s="28">
        <v>12</v>
      </c>
      <c r="H104" s="52"/>
      <c r="I104" s="52">
        <v>1</v>
      </c>
      <c r="J104" s="52"/>
      <c r="K104" s="31"/>
      <c r="L104" s="34"/>
      <c r="M104" s="34"/>
      <c r="N104" s="30"/>
      <c r="O104" s="34"/>
      <c r="P104" s="34"/>
      <c r="Q104" s="34"/>
      <c r="R104" s="30"/>
      <c r="S104" s="38"/>
      <c r="T104" s="124"/>
      <c r="U104" s="124"/>
      <c r="V104" s="124"/>
      <c r="W104" s="257"/>
      <c r="X104" s="220">
        <v>1</v>
      </c>
      <c r="Y104" s="145"/>
      <c r="Z104" s="145">
        <v>1</v>
      </c>
      <c r="AA104" s="145"/>
      <c r="AB104" s="61"/>
      <c r="BQ104" s="83" t="s">
        <v>166</v>
      </c>
      <c r="BR104" t="str">
        <f>CONCATENATE(BS104,BT104)</f>
        <v>https://training.seafish.co.uk/wp-content/uploads/2024/06/T-602-4518.pdf</v>
      </c>
      <c r="BS104" s="231" t="s">
        <v>842</v>
      </c>
      <c r="BT104" t="s">
        <v>711</v>
      </c>
      <c r="CB104" s="68">
        <v>72</v>
      </c>
    </row>
    <row r="105" spans="1:80" ht="24" customHeight="1" thickBot="1" x14ac:dyDescent="0.3">
      <c r="A105" s="68">
        <v>43</v>
      </c>
      <c r="B105" s="73" t="str">
        <f>HYPERLINK(BR105,BQ105)</f>
        <v>Monitor and control quality of work activities in food operations</v>
      </c>
      <c r="D105" s="35">
        <v>3</v>
      </c>
      <c r="E105" s="28">
        <v>2</v>
      </c>
      <c r="F105" s="28" t="s">
        <v>108</v>
      </c>
      <c r="G105" s="28">
        <v>18</v>
      </c>
      <c r="H105" s="52"/>
      <c r="I105" s="52">
        <v>1</v>
      </c>
      <c r="J105" s="52"/>
      <c r="K105" s="31"/>
      <c r="L105" s="34"/>
      <c r="M105" s="34"/>
      <c r="N105" s="30"/>
      <c r="O105" s="34"/>
      <c r="P105" s="34"/>
      <c r="Q105" s="34"/>
      <c r="R105" s="30"/>
      <c r="S105" s="38"/>
      <c r="T105" s="124">
        <v>1</v>
      </c>
      <c r="U105" s="124"/>
      <c r="V105" s="124"/>
      <c r="W105" s="257"/>
      <c r="X105" s="220">
        <v>1</v>
      </c>
      <c r="Y105" s="145"/>
      <c r="Z105" s="145">
        <v>1</v>
      </c>
      <c r="AA105" s="145"/>
      <c r="AB105" s="61"/>
      <c r="BQ105" s="83" t="s">
        <v>109</v>
      </c>
      <c r="BR105" t="str">
        <f>CONCATENATE(BS105,BT105)</f>
        <v>https://training.seafish.co.uk/wp-content/uploads/2024/06/M-502-7407.pdf</v>
      </c>
      <c r="BS105" s="231" t="s">
        <v>842</v>
      </c>
      <c r="BT105" t="s">
        <v>750</v>
      </c>
      <c r="CB105" s="68">
        <v>43</v>
      </c>
    </row>
    <row r="106" spans="1:80" ht="24" customHeight="1" thickBot="1" x14ac:dyDescent="0.3">
      <c r="A106" s="68">
        <v>81</v>
      </c>
      <c r="B106" s="73" t="str">
        <f>HYPERLINK(BR106,BQ106)</f>
        <v>Manage organisational change for achieving excellence in food operations</v>
      </c>
      <c r="D106" s="35">
        <v>3</v>
      </c>
      <c r="E106" s="28">
        <v>4</v>
      </c>
      <c r="F106" s="28" t="s">
        <v>183</v>
      </c>
      <c r="G106" s="28">
        <v>21</v>
      </c>
      <c r="H106" s="52"/>
      <c r="I106" s="52">
        <v>1</v>
      </c>
      <c r="J106" s="52"/>
      <c r="K106" s="31"/>
      <c r="L106" s="34"/>
      <c r="M106" s="34"/>
      <c r="N106" s="30"/>
      <c r="O106" s="34"/>
      <c r="P106" s="34"/>
      <c r="Q106" s="34"/>
      <c r="R106" s="30"/>
      <c r="S106" s="38"/>
      <c r="T106" s="124"/>
      <c r="U106" s="124"/>
      <c r="V106" s="124"/>
      <c r="W106" s="257"/>
      <c r="X106" s="220">
        <v>1</v>
      </c>
      <c r="Y106" s="145"/>
      <c r="Z106" s="145">
        <v>1</v>
      </c>
      <c r="AA106" s="145"/>
      <c r="AB106" s="61"/>
      <c r="BQ106" s="83" t="s">
        <v>184</v>
      </c>
      <c r="BR106" t="str">
        <f>CONCATENATE(BS106,BT106)</f>
        <v>https://training.seafish.co.uk/wp-content/uploads/2024/06/L-602-5075.pdf</v>
      </c>
      <c r="BS106" s="231" t="s">
        <v>842</v>
      </c>
      <c r="BT106" t="s">
        <v>796</v>
      </c>
      <c r="CB106" s="68">
        <v>81</v>
      </c>
    </row>
    <row r="107" spans="1:80" ht="24" customHeight="1" thickBot="1" x14ac:dyDescent="0.3">
      <c r="A107" s="68">
        <v>74</v>
      </c>
      <c r="B107" s="73" t="str">
        <f>HYPERLINK(BR107,BQ107)</f>
        <v>Facilitate learning and development in groups</v>
      </c>
      <c r="D107" s="35">
        <v>3</v>
      </c>
      <c r="E107" s="28">
        <v>6</v>
      </c>
      <c r="F107" s="28" t="s">
        <v>169</v>
      </c>
      <c r="G107" s="28">
        <v>25</v>
      </c>
      <c r="H107" s="52"/>
      <c r="I107" s="52">
        <v>1</v>
      </c>
      <c r="J107" s="52"/>
      <c r="K107" s="31"/>
      <c r="L107" s="34"/>
      <c r="M107" s="34"/>
      <c r="N107" s="30"/>
      <c r="O107" s="34"/>
      <c r="P107" s="34"/>
      <c r="Q107" s="34"/>
      <c r="R107" s="30"/>
      <c r="S107" s="38"/>
      <c r="T107" s="124"/>
      <c r="U107" s="124"/>
      <c r="V107" s="124"/>
      <c r="W107" s="257"/>
      <c r="X107" s="220">
        <v>1</v>
      </c>
      <c r="Y107" s="145"/>
      <c r="Z107" s="145">
        <v>1</v>
      </c>
      <c r="AA107" s="145"/>
      <c r="AB107" s="61"/>
      <c r="BQ107" s="84" t="s">
        <v>170</v>
      </c>
      <c r="BR107" t="str">
        <f>CONCATENATE(BS107,BT107)</f>
        <v>https://training.seafish.co.uk/wp-content/uploads/2024/06/F-502-9548.pdf</v>
      </c>
      <c r="BS107" s="231" t="s">
        <v>842</v>
      </c>
      <c r="BT107" t="s">
        <v>794</v>
      </c>
      <c r="BU107" s="61"/>
      <c r="BV107" s="61"/>
      <c r="BW107" s="61"/>
      <c r="BX107" s="61"/>
      <c r="CB107" s="68">
        <v>74</v>
      </c>
    </row>
    <row r="108" spans="1:80" ht="24" customHeight="1" thickBot="1" x14ac:dyDescent="0.3">
      <c r="A108" s="68">
        <v>75</v>
      </c>
      <c r="B108" s="73" t="str">
        <f>HYPERLINK(BR108,BQ108)</f>
        <v>Facilitate learning and development for individuals</v>
      </c>
      <c r="D108" s="35">
        <v>3</v>
      </c>
      <c r="E108" s="28">
        <v>6</v>
      </c>
      <c r="F108" s="28" t="s">
        <v>171</v>
      </c>
      <c r="G108" s="28">
        <v>25</v>
      </c>
      <c r="H108" s="52"/>
      <c r="I108" s="52">
        <v>1</v>
      </c>
      <c r="J108" s="52"/>
      <c r="K108" s="31"/>
      <c r="L108" s="34"/>
      <c r="M108" s="34"/>
      <c r="N108" s="30"/>
      <c r="O108" s="34"/>
      <c r="P108" s="34"/>
      <c r="Q108" s="34"/>
      <c r="R108" s="30"/>
      <c r="S108" s="38"/>
      <c r="T108" s="124"/>
      <c r="U108" s="124"/>
      <c r="V108" s="124"/>
      <c r="W108" s="257"/>
      <c r="X108" s="220">
        <v>1</v>
      </c>
      <c r="Y108" s="145"/>
      <c r="Z108" s="145">
        <v>1</v>
      </c>
      <c r="AA108" s="145"/>
      <c r="AB108" s="61"/>
      <c r="BQ108" s="84" t="s">
        <v>172</v>
      </c>
      <c r="BR108" t="str">
        <f>CONCATENATE(BS108,BT108)</f>
        <v>https://training.seafish.co.uk/wp-content/uploads/2024/06/J-502-9549.pdf</v>
      </c>
      <c r="BS108" s="231" t="s">
        <v>842</v>
      </c>
      <c r="BT108" t="s">
        <v>795</v>
      </c>
      <c r="CB108" s="68">
        <v>75</v>
      </c>
    </row>
    <row r="109" spans="1:80" ht="24" customHeight="1" thickBot="1" x14ac:dyDescent="0.3">
      <c r="A109" s="68">
        <v>13</v>
      </c>
      <c r="B109" s="73" t="str">
        <f>HYPERLINK(BR109,BQ109)</f>
        <v>Evaluate and improve production in food manufacture</v>
      </c>
      <c r="D109" s="35">
        <v>3</v>
      </c>
      <c r="E109" s="28">
        <v>3</v>
      </c>
      <c r="F109" s="28" t="s">
        <v>49</v>
      </c>
      <c r="G109" s="28">
        <v>16</v>
      </c>
      <c r="H109" s="52"/>
      <c r="I109" s="52">
        <v>1</v>
      </c>
      <c r="J109" s="52"/>
      <c r="K109" s="31"/>
      <c r="L109" s="34"/>
      <c r="M109" s="34"/>
      <c r="N109" s="30"/>
      <c r="O109" s="34"/>
      <c r="P109" s="34"/>
      <c r="Q109" s="34"/>
      <c r="R109" s="30"/>
      <c r="S109" s="38"/>
      <c r="T109" s="124"/>
      <c r="U109" s="124"/>
      <c r="V109" s="124"/>
      <c r="W109" s="257"/>
      <c r="X109" s="220">
        <v>1</v>
      </c>
      <c r="Y109" s="145"/>
      <c r="Z109" s="145">
        <v>1</v>
      </c>
      <c r="AA109" s="145"/>
      <c r="AB109" s="61"/>
      <c r="BQ109" s="83" t="s">
        <v>50</v>
      </c>
      <c r="BR109" t="str">
        <f>CONCATENATE(BS109,BT109)</f>
        <v>https://training.seafish.co.uk/wp-content/uploads/2024/06/A-502/7412.pdf</v>
      </c>
      <c r="BS109" s="231" t="s">
        <v>842</v>
      </c>
      <c r="BT109" t="s">
        <v>762</v>
      </c>
      <c r="BU109" s="61"/>
      <c r="BV109" s="61"/>
      <c r="BW109" s="61"/>
      <c r="BX109" s="61"/>
      <c r="BY109" s="61"/>
      <c r="BZ109" s="61"/>
      <c r="CA109" s="61"/>
      <c r="CB109" s="68">
        <v>13</v>
      </c>
    </row>
    <row r="110" spans="1:80" ht="24" customHeight="1" thickBot="1" x14ac:dyDescent="0.3">
      <c r="A110" s="68">
        <v>39</v>
      </c>
      <c r="B110" s="73" t="str">
        <f>HYPERLINK(BR110,BQ110)</f>
        <v>Diagnose problems in food operations</v>
      </c>
      <c r="D110" s="35">
        <v>3</v>
      </c>
      <c r="E110" s="28">
        <v>3</v>
      </c>
      <c r="F110" s="28" t="s">
        <v>100</v>
      </c>
      <c r="G110" s="28">
        <v>14</v>
      </c>
      <c r="H110" s="52"/>
      <c r="I110" s="52">
        <v>1</v>
      </c>
      <c r="J110" s="52"/>
      <c r="K110" s="31"/>
      <c r="L110" s="34"/>
      <c r="M110" s="34"/>
      <c r="N110" s="30"/>
      <c r="O110" s="34"/>
      <c r="P110" s="34"/>
      <c r="Q110" s="34"/>
      <c r="R110" s="30"/>
      <c r="S110" s="38"/>
      <c r="T110" s="124"/>
      <c r="U110" s="124"/>
      <c r="V110" s="124"/>
      <c r="W110" s="257"/>
      <c r="X110" s="220">
        <v>1</v>
      </c>
      <c r="Y110" s="145"/>
      <c r="Z110" s="145">
        <v>1</v>
      </c>
      <c r="AA110" s="145"/>
      <c r="AB110" s="61"/>
      <c r="BQ110" s="85" t="s">
        <v>101</v>
      </c>
      <c r="BR110" t="str">
        <f>CONCATENATE(BS110,BT110)</f>
        <v>https://training.seafish.co.uk/wp-content/uploads/2024/06/A-602-4617.pdf</v>
      </c>
      <c r="BS110" s="231" t="s">
        <v>842</v>
      </c>
      <c r="BT110" t="s">
        <v>774</v>
      </c>
      <c r="BU110" s="61"/>
      <c r="BV110" s="61"/>
      <c r="BW110" s="61"/>
      <c r="BX110" s="61"/>
      <c r="CB110" s="68">
        <v>39</v>
      </c>
    </row>
    <row r="111" spans="1:80" ht="24" customHeight="1" thickBot="1" x14ac:dyDescent="0.3">
      <c r="A111" s="68">
        <v>83</v>
      </c>
      <c r="B111" s="73" t="str">
        <f>HYPERLINK(BR111,BQ111)</f>
        <v>Develop working relationships with colleagues in food operations</v>
      </c>
      <c r="D111" s="35">
        <v>3</v>
      </c>
      <c r="E111" s="28">
        <v>3</v>
      </c>
      <c r="F111" s="28" t="s">
        <v>187</v>
      </c>
      <c r="G111" s="28">
        <v>15</v>
      </c>
      <c r="H111" s="52"/>
      <c r="I111" s="52">
        <v>1</v>
      </c>
      <c r="J111" s="52"/>
      <c r="K111" s="31"/>
      <c r="L111" s="34"/>
      <c r="M111" s="34"/>
      <c r="N111" s="30"/>
      <c r="O111" s="34"/>
      <c r="P111" s="34"/>
      <c r="Q111" s="34"/>
      <c r="R111" s="30"/>
      <c r="S111" s="38"/>
      <c r="T111" s="124"/>
      <c r="U111" s="124"/>
      <c r="V111" s="124"/>
      <c r="W111" s="257"/>
      <c r="X111" s="220">
        <v>1</v>
      </c>
      <c r="Y111" s="145"/>
      <c r="Z111" s="145">
        <v>1</v>
      </c>
      <c r="AA111" s="145"/>
      <c r="AB111" s="61"/>
      <c r="BQ111" s="83" t="s">
        <v>188</v>
      </c>
      <c r="BR111" t="str">
        <f>CONCATENATE(BS111,BT111)</f>
        <v>https://training.seafish.co.uk/wp-content/uploads/2024/06/M-602-6302.pdf</v>
      </c>
      <c r="BS111" s="231" t="s">
        <v>842</v>
      </c>
      <c r="BT111" t="s">
        <v>798</v>
      </c>
      <c r="CB111" s="68">
        <v>83</v>
      </c>
    </row>
    <row r="112" spans="1:80" ht="24" customHeight="1" thickBot="1" x14ac:dyDescent="0.3">
      <c r="A112" s="68">
        <v>11</v>
      </c>
      <c r="B112" s="73" t="str">
        <f>HYPERLINK(BR112,BQ112)</f>
        <v>Develop test samples in food manufacture</v>
      </c>
      <c r="D112" s="35">
        <v>3</v>
      </c>
      <c r="E112" s="28">
        <v>3</v>
      </c>
      <c r="F112" s="28" t="s">
        <v>45</v>
      </c>
      <c r="G112" s="28">
        <v>16</v>
      </c>
      <c r="H112" s="52"/>
      <c r="I112" s="52">
        <v>1</v>
      </c>
      <c r="J112" s="52"/>
      <c r="K112" s="31"/>
      <c r="L112" s="34"/>
      <c r="M112" s="34"/>
      <c r="N112" s="30"/>
      <c r="O112" s="34"/>
      <c r="P112" s="34"/>
      <c r="Q112" s="34"/>
      <c r="R112" s="30"/>
      <c r="S112" s="38"/>
      <c r="T112" s="124"/>
      <c r="U112" s="124"/>
      <c r="V112" s="124"/>
      <c r="W112" s="257"/>
      <c r="X112" s="220">
        <v>1</v>
      </c>
      <c r="Y112" s="145"/>
      <c r="Z112" s="145">
        <v>1</v>
      </c>
      <c r="AA112" s="145"/>
      <c r="AB112" s="61"/>
      <c r="BQ112" s="83" t="s">
        <v>46</v>
      </c>
      <c r="BR112" t="str">
        <f>CONCATENATE(BS112,BT112)</f>
        <v>https://training.seafish.co.uk/wp-content/uploads/2024/06/T-502-7408.pdf</v>
      </c>
      <c r="BS112" s="231" t="s">
        <v>842</v>
      </c>
      <c r="BT112" t="s">
        <v>761</v>
      </c>
      <c r="BY112" s="61"/>
      <c r="BZ112" s="61"/>
      <c r="CA112" s="61"/>
      <c r="CB112" s="68">
        <v>11</v>
      </c>
    </row>
    <row r="113" spans="1:162" ht="24" customHeight="1" thickBot="1" x14ac:dyDescent="0.3">
      <c r="A113" s="68">
        <v>63</v>
      </c>
      <c r="B113" s="73" t="str">
        <f>HYPERLINK(BR113,BQ113)</f>
        <v>Develop product specifications in food manufacture</v>
      </c>
      <c r="D113" s="35">
        <v>3</v>
      </c>
      <c r="E113" s="28">
        <v>2</v>
      </c>
      <c r="F113" s="28" t="s">
        <v>147</v>
      </c>
      <c r="G113" s="28">
        <v>14</v>
      </c>
      <c r="H113" s="52"/>
      <c r="I113" s="52">
        <v>1</v>
      </c>
      <c r="J113" s="52"/>
      <c r="K113" s="31"/>
      <c r="L113" s="34"/>
      <c r="M113" s="34"/>
      <c r="N113" s="30"/>
      <c r="O113" s="34"/>
      <c r="P113" s="34"/>
      <c r="Q113" s="34"/>
      <c r="R113" s="30"/>
      <c r="S113" s="38"/>
      <c r="T113" s="124"/>
      <c r="U113" s="124"/>
      <c r="V113" s="124"/>
      <c r="W113" s="257"/>
      <c r="X113" s="220">
        <v>1</v>
      </c>
      <c r="Y113" s="145"/>
      <c r="Z113" s="145">
        <v>1</v>
      </c>
      <c r="AA113" s="145"/>
      <c r="AB113" s="61"/>
      <c r="BQ113" s="83" t="s">
        <v>148</v>
      </c>
      <c r="BR113" t="str">
        <f>CONCATENATE(BS113,BT113)</f>
        <v>https://training.seafish.co.uk/wp-content/uploads/2024/06/M-502-7410.pdf</v>
      </c>
      <c r="BS113" s="231" t="s">
        <v>842</v>
      </c>
      <c r="BT113" t="s">
        <v>786</v>
      </c>
      <c r="CB113" s="68">
        <v>63</v>
      </c>
    </row>
    <row r="114" spans="1:162" ht="24" customHeight="1" thickBot="1" x14ac:dyDescent="0.3">
      <c r="A114" s="68">
        <v>61</v>
      </c>
      <c r="B114" s="73" t="str">
        <f>HYPERLINK(BR114,BQ114)</f>
        <v>Control water usage in food operations</v>
      </c>
      <c r="D114" s="35">
        <v>3</v>
      </c>
      <c r="E114" s="28">
        <v>3</v>
      </c>
      <c r="F114" s="28" t="s">
        <v>143</v>
      </c>
      <c r="G114" s="28">
        <v>16</v>
      </c>
      <c r="H114" s="52"/>
      <c r="I114" s="52">
        <v>1</v>
      </c>
      <c r="J114" s="52"/>
      <c r="K114" s="31"/>
      <c r="L114" s="34"/>
      <c r="M114" s="34"/>
      <c r="N114" s="30"/>
      <c r="O114" s="34"/>
      <c r="P114" s="34"/>
      <c r="Q114" s="34"/>
      <c r="R114" s="30"/>
      <c r="S114" s="38"/>
      <c r="T114" s="124"/>
      <c r="U114" s="124"/>
      <c r="V114" s="124"/>
      <c r="W114" s="257"/>
      <c r="X114" s="220">
        <v>1</v>
      </c>
      <c r="Y114" s="145"/>
      <c r="Z114" s="145">
        <v>1</v>
      </c>
      <c r="AA114" s="145"/>
      <c r="AB114" s="61"/>
      <c r="BQ114" s="83" t="s">
        <v>144</v>
      </c>
      <c r="BR114" t="str">
        <f>CONCATENATE(BS114,BT114)</f>
        <v>https://training.seafish.co.uk/wp-content/uploads/2024/06/L-602-4704.pdf</v>
      </c>
      <c r="BS114" s="231" t="s">
        <v>842</v>
      </c>
      <c r="BT114" t="s">
        <v>784</v>
      </c>
      <c r="CB114" s="68">
        <v>61</v>
      </c>
    </row>
    <row r="115" spans="1:162" ht="24" customHeight="1" thickBot="1" x14ac:dyDescent="0.3">
      <c r="A115" s="68">
        <v>34</v>
      </c>
      <c r="B115" s="73" t="str">
        <f>HYPERLINK(BR115,BQ115)</f>
        <v>Control energy efficiency in food operations</v>
      </c>
      <c r="D115" s="35">
        <v>3</v>
      </c>
      <c r="E115" s="28">
        <v>3</v>
      </c>
      <c r="F115" s="28" t="s">
        <v>90</v>
      </c>
      <c r="G115" s="28">
        <v>13</v>
      </c>
      <c r="H115" s="52"/>
      <c r="I115" s="52">
        <v>1</v>
      </c>
      <c r="J115" s="52"/>
      <c r="K115" s="31"/>
      <c r="L115" s="34"/>
      <c r="M115" s="34"/>
      <c r="N115" s="30"/>
      <c r="O115" s="34"/>
      <c r="P115" s="34"/>
      <c r="Q115" s="34"/>
      <c r="R115" s="30"/>
      <c r="S115" s="38"/>
      <c r="T115" s="124"/>
      <c r="U115" s="124"/>
      <c r="V115" s="124"/>
      <c r="W115" s="257"/>
      <c r="X115" s="220">
        <v>1</v>
      </c>
      <c r="Y115" s="145"/>
      <c r="Z115" s="145">
        <v>1</v>
      </c>
      <c r="AA115" s="145"/>
      <c r="AB115" s="61"/>
      <c r="BQ115" s="83" t="s">
        <v>91</v>
      </c>
      <c r="BR115" t="str">
        <f>CONCATENATE(BS115,BT115)</f>
        <v>https://training.seafish.co.uk/wp-content/uploads/2024/06/A-602-4701.pdf</v>
      </c>
      <c r="BS115" s="231" t="s">
        <v>842</v>
      </c>
      <c r="BT115" t="s">
        <v>771</v>
      </c>
      <c r="BU115" s="61"/>
      <c r="BV115" s="61"/>
      <c r="BW115" s="61"/>
      <c r="BX115" s="61"/>
      <c r="CB115" s="68">
        <v>34</v>
      </c>
    </row>
    <row r="116" spans="1:162" ht="24" customHeight="1" thickBot="1" x14ac:dyDescent="0.3">
      <c r="A116" s="68">
        <v>37</v>
      </c>
      <c r="B116" s="73" t="str">
        <f>HYPERLINK(BR116,BQ116)</f>
        <v>Control and monitor safe supply of raw materials and ingredients in food operations</v>
      </c>
      <c r="D116" s="57">
        <v>3</v>
      </c>
      <c r="E116" s="28">
        <v>1</v>
      </c>
      <c r="F116" s="28" t="s">
        <v>96</v>
      </c>
      <c r="G116" s="28">
        <v>6</v>
      </c>
      <c r="H116" s="58"/>
      <c r="I116" s="52">
        <v>1</v>
      </c>
      <c r="J116" s="58"/>
      <c r="K116" s="56"/>
      <c r="L116" s="59"/>
      <c r="M116" s="59"/>
      <c r="N116" s="56"/>
      <c r="O116" s="59"/>
      <c r="P116" s="59"/>
      <c r="Q116" s="59"/>
      <c r="R116" s="60"/>
      <c r="S116" s="55"/>
      <c r="T116" s="125">
        <v>1</v>
      </c>
      <c r="U116" s="125"/>
      <c r="V116" s="125"/>
      <c r="W116" s="258"/>
      <c r="X116" s="220">
        <v>1</v>
      </c>
      <c r="Y116" s="146"/>
      <c r="Z116" s="145">
        <v>1</v>
      </c>
      <c r="AA116" s="146"/>
      <c r="AB116" s="61"/>
      <c r="BQ116" s="83" t="s">
        <v>97</v>
      </c>
      <c r="BR116" t="str">
        <f>CONCATENATE(BS116,BT116)</f>
        <v>https://training.seafish.co.uk/wp-content/uploads/2024/06/F-602-5834.pdf</v>
      </c>
      <c r="BS116" s="231" t="s">
        <v>842</v>
      </c>
      <c r="BT116" t="s">
        <v>748</v>
      </c>
      <c r="CB116" s="68">
        <v>37</v>
      </c>
    </row>
    <row r="117" spans="1:162" ht="24" customHeight="1" thickBot="1" x14ac:dyDescent="0.3">
      <c r="A117" s="68">
        <v>35</v>
      </c>
      <c r="B117" s="73" t="str">
        <f>HYPERLINK(BR117,BQ117)</f>
        <v>Contribute to continuous improvement of food safety in operations</v>
      </c>
      <c r="D117" s="35">
        <v>3</v>
      </c>
      <c r="E117" s="28">
        <v>3</v>
      </c>
      <c r="F117" s="28" t="s">
        <v>92</v>
      </c>
      <c r="G117" s="28">
        <v>20</v>
      </c>
      <c r="H117" s="52"/>
      <c r="I117" s="52">
        <v>1</v>
      </c>
      <c r="J117" s="52"/>
      <c r="K117" s="31"/>
      <c r="L117" s="34"/>
      <c r="M117" s="34"/>
      <c r="N117" s="30"/>
      <c r="O117" s="34"/>
      <c r="P117" s="34"/>
      <c r="Q117" s="34"/>
      <c r="R117" s="30"/>
      <c r="S117" s="38"/>
      <c r="T117" s="124"/>
      <c r="U117" s="124"/>
      <c r="V117" s="124"/>
      <c r="W117" s="257"/>
      <c r="X117" s="220">
        <v>1</v>
      </c>
      <c r="Y117" s="145"/>
      <c r="Z117" s="145">
        <v>1</v>
      </c>
      <c r="AA117" s="145"/>
      <c r="AB117" s="61"/>
      <c r="BQ117" s="83" t="s">
        <v>93</v>
      </c>
      <c r="BR117" t="str">
        <f>CONCATENATE(BS117,BT117)</f>
        <v>https://training.seafish.co.uk/wp-content/uploads/2024/06/R-602-5627.pdf</v>
      </c>
      <c r="BS117" s="231" t="s">
        <v>842</v>
      </c>
      <c r="BT117" t="s">
        <v>772</v>
      </c>
      <c r="CB117" s="68">
        <v>35</v>
      </c>
    </row>
    <row r="118" spans="1:162" ht="24" customHeight="1" thickBot="1" x14ac:dyDescent="0.3">
      <c r="A118" s="68">
        <v>58</v>
      </c>
      <c r="B118" s="73" t="str">
        <f>HYPERLINK(BR118,BQ118)</f>
        <v>Carry out testing for quality control in food operations</v>
      </c>
      <c r="D118" s="35">
        <v>3</v>
      </c>
      <c r="E118" s="28">
        <v>3</v>
      </c>
      <c r="F118" s="28" t="s">
        <v>137</v>
      </c>
      <c r="G118" s="28">
        <v>11</v>
      </c>
      <c r="H118" s="52"/>
      <c r="I118" s="52">
        <v>1</v>
      </c>
      <c r="J118" s="52"/>
      <c r="K118" s="31"/>
      <c r="L118" s="34"/>
      <c r="M118" s="34"/>
      <c r="N118" s="30"/>
      <c r="O118" s="34"/>
      <c r="P118" s="34"/>
      <c r="Q118" s="34"/>
      <c r="R118" s="30"/>
      <c r="S118" s="38"/>
      <c r="T118" s="124">
        <v>1</v>
      </c>
      <c r="U118" s="124"/>
      <c r="V118" s="124"/>
      <c r="W118" s="257"/>
      <c r="X118" s="220">
        <v>1</v>
      </c>
      <c r="Y118" s="145"/>
      <c r="Z118" s="145">
        <v>1</v>
      </c>
      <c r="AA118" s="145"/>
      <c r="AB118" s="61"/>
      <c r="BQ118" s="83" t="s">
        <v>138</v>
      </c>
      <c r="BR118" t="str">
        <f>CONCATENATE(BS118,BT118)</f>
        <v>https://training.seafish.co.uk/wp-content/uploads/2024/06/L-502-7365.pdf</v>
      </c>
      <c r="BS118" s="231" t="s">
        <v>842</v>
      </c>
      <c r="BT118" t="s">
        <v>753</v>
      </c>
      <c r="CB118" s="68">
        <v>58</v>
      </c>
    </row>
    <row r="119" spans="1:162" ht="24" customHeight="1" thickBot="1" x14ac:dyDescent="0.3">
      <c r="A119" s="68">
        <v>19</v>
      </c>
      <c r="B119" s="73" t="str">
        <f>HYPERLINK(BR119,BQ119)</f>
        <v>Carry out sampling for quality control in food  operations</v>
      </c>
      <c r="D119" s="35">
        <v>3</v>
      </c>
      <c r="E119" s="28">
        <v>2</v>
      </c>
      <c r="F119" s="28" t="s">
        <v>61</v>
      </c>
      <c r="G119" s="28">
        <v>8</v>
      </c>
      <c r="H119" s="52"/>
      <c r="I119" s="52">
        <v>1</v>
      </c>
      <c r="J119" s="52"/>
      <c r="K119" s="31"/>
      <c r="L119" s="34"/>
      <c r="M119" s="34"/>
      <c r="N119" s="30"/>
      <c r="O119" s="34"/>
      <c r="P119" s="34"/>
      <c r="Q119" s="34"/>
      <c r="R119" s="30"/>
      <c r="S119" s="38"/>
      <c r="T119" s="124"/>
      <c r="U119" s="124"/>
      <c r="V119" s="124"/>
      <c r="W119" s="257"/>
      <c r="X119" s="220">
        <v>1</v>
      </c>
      <c r="Y119" s="145"/>
      <c r="Z119" s="145">
        <v>1</v>
      </c>
      <c r="AA119" s="145"/>
      <c r="AB119" s="61"/>
      <c r="BQ119" s="83" t="s">
        <v>62</v>
      </c>
      <c r="BR119" t="str">
        <f>CONCATENATE(BS119,BT119)</f>
        <v>https://training.seafish.co.uk/wp-content/uploads/2024/06/D-601-8311.pdf</v>
      </c>
      <c r="BS119" s="231" t="s">
        <v>842</v>
      </c>
      <c r="BT119" t="s">
        <v>768</v>
      </c>
      <c r="BU119" s="61"/>
      <c r="BV119" s="61"/>
      <c r="BW119" s="61"/>
      <c r="BX119" s="61"/>
      <c r="BY119" s="61"/>
      <c r="BZ119" s="61"/>
      <c r="CA119" s="61"/>
      <c r="CB119" s="68">
        <v>19</v>
      </c>
    </row>
    <row r="120" spans="1:162" ht="24" customHeight="1" thickBot="1" x14ac:dyDescent="0.3">
      <c r="A120" s="68">
        <v>16</v>
      </c>
      <c r="B120" s="73" t="str">
        <f>HYPERLINK(BR120,BQ120)</f>
        <v>Carry out process control in food manufacture</v>
      </c>
      <c r="D120" s="35">
        <v>3</v>
      </c>
      <c r="E120" s="28">
        <v>2</v>
      </c>
      <c r="F120" s="28" t="s">
        <v>55</v>
      </c>
      <c r="G120" s="28">
        <v>11</v>
      </c>
      <c r="H120" s="52"/>
      <c r="I120" s="52">
        <v>1</v>
      </c>
      <c r="J120" s="52"/>
      <c r="K120" s="31"/>
      <c r="L120" s="34"/>
      <c r="M120" s="34"/>
      <c r="N120" s="30"/>
      <c r="O120" s="34"/>
      <c r="P120" s="34"/>
      <c r="Q120" s="34"/>
      <c r="R120" s="30"/>
      <c r="S120" s="38"/>
      <c r="T120" s="124"/>
      <c r="U120" s="124"/>
      <c r="V120" s="124"/>
      <c r="W120" s="257"/>
      <c r="X120" s="220">
        <v>1</v>
      </c>
      <c r="Y120" s="145"/>
      <c r="Z120" s="145">
        <v>1</v>
      </c>
      <c r="AA120" s="145"/>
      <c r="AB120" s="61"/>
      <c r="BQ120" s="83" t="s">
        <v>56</v>
      </c>
      <c r="BR120" t="str">
        <f>CONCATENATE(BS120,BT120)</f>
        <v>https://training.seafish.co.uk/wp-content/uploads/2024/06/D-502-7418.pdf</v>
      </c>
      <c r="BS120" s="231" t="s">
        <v>842</v>
      </c>
      <c r="BT120" t="s">
        <v>765</v>
      </c>
      <c r="BU120" s="61"/>
      <c r="BV120" s="61"/>
      <c r="BW120" s="61"/>
      <c r="BX120" s="61"/>
      <c r="BY120" s="61"/>
      <c r="BZ120" s="61"/>
      <c r="CA120" s="61"/>
      <c r="CB120" s="68">
        <v>16</v>
      </c>
    </row>
    <row r="121" spans="1:162" s="106" customFormat="1" ht="33.75" customHeight="1" x14ac:dyDescent="0.25">
      <c r="A121" s="32">
        <v>151</v>
      </c>
      <c r="B121" s="91" t="str">
        <f>HYPERLINK(BO121,BJ121)</f>
        <v xml:space="preserve"> Principles of brining and salting fish-shellfish </v>
      </c>
      <c r="D121" s="108">
        <v>3</v>
      </c>
      <c r="E121" s="109">
        <v>2</v>
      </c>
      <c r="F121" s="107" t="s">
        <v>385</v>
      </c>
      <c r="G121" s="112">
        <v>13</v>
      </c>
      <c r="H121" s="110">
        <v>1</v>
      </c>
      <c r="I121" s="111"/>
      <c r="J121" s="114"/>
      <c r="K121" s="133"/>
      <c r="L121" s="133"/>
      <c r="M121" s="133"/>
      <c r="N121" s="133"/>
      <c r="O121" s="103"/>
      <c r="P121" s="103"/>
      <c r="Q121" s="196">
        <v>1</v>
      </c>
      <c r="R121" s="103"/>
      <c r="S121" s="196"/>
      <c r="T121" s="103"/>
      <c r="U121" s="103"/>
      <c r="V121" s="103"/>
      <c r="W121" s="260"/>
      <c r="X121" s="221">
        <v>1</v>
      </c>
      <c r="Y121" s="221"/>
      <c r="Z121" s="221">
        <v>1</v>
      </c>
      <c r="AA121" s="235">
        <f>SUM(K121:V121)</f>
        <v>1</v>
      </c>
      <c r="AB121" s="160"/>
      <c r="AC121" s="160"/>
      <c r="AD121" s="160"/>
      <c r="AE121" s="160"/>
      <c r="AF121" s="160"/>
      <c r="AG121" s="160"/>
      <c r="AH121" s="160"/>
      <c r="AI121" s="160"/>
      <c r="AJ121" s="160"/>
      <c r="AK121" s="160"/>
      <c r="AL121" s="160"/>
      <c r="AM121" s="160"/>
      <c r="AN121" s="160"/>
      <c r="AO121" s="160"/>
      <c r="AP121" s="160"/>
      <c r="AQ121" s="160"/>
      <c r="AR121" s="160"/>
      <c r="AS121" s="160"/>
      <c r="AT121" s="160"/>
      <c r="AU121" s="160"/>
      <c r="AV121" s="160"/>
      <c r="AW121" s="160"/>
      <c r="AX121" s="160"/>
      <c r="AY121" s="160"/>
      <c r="AZ121" s="160"/>
      <c r="BA121" s="160"/>
      <c r="BB121" s="160"/>
      <c r="BC121" s="160"/>
      <c r="BD121" s="160"/>
      <c r="BE121" s="160"/>
      <c r="BF121" s="160"/>
      <c r="BG121" s="160"/>
      <c r="BH121" s="160"/>
      <c r="BI121" s="160"/>
      <c r="BJ121" s="161" t="s">
        <v>559</v>
      </c>
      <c r="BK121" t="s">
        <v>825</v>
      </c>
      <c r="BL121" s="61" t="s">
        <v>823</v>
      </c>
      <c r="BM121" t="s">
        <v>718</v>
      </c>
      <c r="BN121" s="160"/>
      <c r="BO121" t="s">
        <v>825</v>
      </c>
      <c r="BP121" s="160"/>
      <c r="BQ121" s="160"/>
      <c r="BR121" s="160"/>
      <c r="BS121" s="162">
        <v>151</v>
      </c>
      <c r="BT121" s="160"/>
      <c r="BU121" s="160"/>
      <c r="BV121" s="160"/>
      <c r="BW121" s="160"/>
      <c r="BX121" s="160"/>
      <c r="BY121" s="160"/>
      <c r="BZ121" s="160"/>
      <c r="CA121" s="160"/>
      <c r="CB121" s="160"/>
      <c r="CC121" s="160"/>
      <c r="CD121" s="160"/>
      <c r="CE121" s="160"/>
      <c r="CF121" s="160"/>
      <c r="CG121" s="160"/>
      <c r="CH121" s="160"/>
      <c r="CI121" s="160"/>
      <c r="CJ121" s="160"/>
      <c r="CK121" s="160"/>
      <c r="CL121" s="160"/>
      <c r="CM121" s="160"/>
      <c r="CN121" s="160"/>
      <c r="CO121" s="160"/>
      <c r="CP121" s="160"/>
      <c r="CQ121" s="160"/>
      <c r="CR121" s="160"/>
      <c r="CS121" s="160"/>
      <c r="CT121" s="160"/>
      <c r="CU121" s="160"/>
      <c r="CV121" s="160"/>
      <c r="CW121" s="160"/>
      <c r="CX121" s="160"/>
      <c r="CY121" s="160"/>
      <c r="CZ121" s="160"/>
      <c r="DA121" s="160"/>
      <c r="DB121" s="160"/>
      <c r="DC121" s="160"/>
      <c r="DD121" s="160"/>
      <c r="DE121" s="160"/>
      <c r="DF121" s="160"/>
      <c r="DG121" s="160"/>
      <c r="DH121" s="160"/>
      <c r="DI121" s="160"/>
      <c r="DJ121" s="160"/>
      <c r="DK121" s="160"/>
      <c r="DL121" s="160"/>
      <c r="DM121" s="160"/>
      <c r="DN121" s="160"/>
      <c r="DO121" s="160"/>
      <c r="DP121" s="160"/>
      <c r="DQ121" s="160"/>
      <c r="DR121" s="160"/>
      <c r="DS121" s="160"/>
      <c r="DT121" s="160"/>
      <c r="DU121" s="160"/>
      <c r="DV121" s="160"/>
      <c r="DW121" s="160"/>
      <c r="DX121" s="160"/>
      <c r="DY121" s="160"/>
      <c r="DZ121" s="160"/>
      <c r="EA121" s="160"/>
      <c r="EB121" s="160"/>
      <c r="EC121" s="160"/>
      <c r="ED121" s="160"/>
      <c r="EE121" s="160"/>
      <c r="EF121" s="160"/>
      <c r="EG121" s="160"/>
      <c r="EH121" s="160"/>
      <c r="EI121" s="160"/>
      <c r="EJ121" s="160"/>
      <c r="EK121" s="160"/>
      <c r="EL121" s="160"/>
      <c r="EM121" s="160"/>
      <c r="EN121" s="160"/>
      <c r="EO121" s="160"/>
      <c r="EP121" s="160"/>
      <c r="EQ121" s="160"/>
      <c r="ER121" s="160"/>
      <c r="ES121" s="160"/>
      <c r="ET121" s="160"/>
      <c r="EU121" s="160"/>
      <c r="EV121" s="160"/>
      <c r="EW121" s="160"/>
      <c r="EX121" s="160"/>
      <c r="EY121" s="160"/>
      <c r="EZ121" s="160"/>
      <c r="FA121" s="160"/>
      <c r="FB121" s="160"/>
      <c r="FC121" s="160"/>
      <c r="FD121" s="160"/>
      <c r="FE121" s="160"/>
      <c r="FF121" s="160"/>
    </row>
    <row r="122" spans="1:162" x14ac:dyDescent="0.25">
      <c r="B122" s="54"/>
      <c r="C122" s="36"/>
      <c r="D122" s="36"/>
      <c r="E122" s="36"/>
      <c r="F122" s="36"/>
      <c r="G122" s="36"/>
      <c r="H122" s="36"/>
      <c r="I122" s="36"/>
      <c r="J122" s="36"/>
      <c r="BT122" s="76"/>
      <c r="CB122" s="2"/>
    </row>
    <row r="123" spans="1:162" x14ac:dyDescent="0.25">
      <c r="B123" s="54"/>
      <c r="C123" s="36"/>
      <c r="D123" s="36"/>
      <c r="E123" s="36"/>
      <c r="F123" s="36"/>
      <c r="G123" s="36"/>
      <c r="H123" s="36"/>
      <c r="I123" s="36"/>
      <c r="J123" s="36"/>
      <c r="BT123" s="76"/>
      <c r="CB123" s="2"/>
    </row>
    <row r="124" spans="1:162" x14ac:dyDescent="0.25">
      <c r="B124" s="54"/>
      <c r="C124" s="36"/>
      <c r="D124" s="36"/>
      <c r="E124" s="36"/>
      <c r="F124" s="36"/>
      <c r="G124" s="36"/>
      <c r="H124" s="36"/>
      <c r="I124" s="36"/>
      <c r="J124" s="36"/>
      <c r="BT124" s="76"/>
    </row>
    <row r="125" spans="1:162" x14ac:dyDescent="0.25">
      <c r="B125" s="54"/>
      <c r="C125" s="36"/>
      <c r="D125" s="36"/>
      <c r="E125" s="36"/>
      <c r="F125" s="36"/>
      <c r="G125" s="36"/>
      <c r="H125" s="36"/>
      <c r="I125" s="36"/>
      <c r="J125" s="36"/>
      <c r="BT125" s="76"/>
    </row>
    <row r="126" spans="1:162" x14ac:dyDescent="0.25">
      <c r="B126" s="54"/>
      <c r="C126" s="36"/>
      <c r="D126" s="36"/>
      <c r="E126" s="36"/>
      <c r="F126" s="36"/>
      <c r="G126" s="36"/>
      <c r="H126" s="36"/>
      <c r="I126" s="36"/>
      <c r="J126" s="36"/>
      <c r="BT126" s="76"/>
    </row>
    <row r="127" spans="1:162" x14ac:dyDescent="0.25">
      <c r="B127" s="54"/>
      <c r="C127" s="36"/>
      <c r="D127" s="36"/>
      <c r="E127" s="36"/>
      <c r="F127" s="36"/>
      <c r="G127" s="36"/>
      <c r="H127" s="36"/>
      <c r="I127" s="36"/>
      <c r="J127" s="36"/>
      <c r="BT127" s="76"/>
    </row>
    <row r="128" spans="1:162" x14ac:dyDescent="0.25">
      <c r="B128" s="54"/>
      <c r="C128" s="36"/>
      <c r="D128" s="36"/>
      <c r="E128" s="36"/>
      <c r="F128" s="36"/>
      <c r="G128" s="36"/>
      <c r="H128" s="36"/>
      <c r="I128" s="36"/>
      <c r="J128" s="36"/>
      <c r="O128" s="128"/>
      <c r="BT128" s="76"/>
    </row>
    <row r="129" spans="2:72" x14ac:dyDescent="0.25">
      <c r="B129" s="54"/>
      <c r="C129" s="36"/>
      <c r="D129" s="36"/>
      <c r="E129" s="36"/>
      <c r="F129" s="36"/>
      <c r="G129" s="36"/>
      <c r="H129" s="36"/>
      <c r="I129" s="36"/>
      <c r="J129" s="36"/>
      <c r="BT129" s="76"/>
    </row>
    <row r="130" spans="2:72" x14ac:dyDescent="0.25">
      <c r="B130" s="54"/>
      <c r="C130" s="36"/>
      <c r="D130" s="36"/>
      <c r="E130" s="36"/>
      <c r="F130" s="36"/>
      <c r="G130" s="36"/>
      <c r="H130" s="36"/>
      <c r="I130" s="36"/>
      <c r="J130" s="36"/>
      <c r="BT130" s="76"/>
    </row>
    <row r="131" spans="2:72" x14ac:dyDescent="0.25">
      <c r="B131" s="54"/>
      <c r="C131" s="36"/>
      <c r="D131" s="36"/>
      <c r="E131" s="36"/>
      <c r="F131" s="36"/>
      <c r="G131" s="36"/>
      <c r="H131" s="36"/>
      <c r="I131" s="36"/>
      <c r="J131" s="36"/>
      <c r="BT131" s="76"/>
    </row>
    <row r="132" spans="2:72" x14ac:dyDescent="0.25">
      <c r="B132" s="54"/>
      <c r="C132" s="36"/>
      <c r="D132" s="36"/>
      <c r="E132" s="36"/>
      <c r="F132" s="36"/>
      <c r="G132" s="36"/>
      <c r="H132" s="36"/>
      <c r="I132" s="36"/>
      <c r="J132" s="36"/>
    </row>
    <row r="133" spans="2:72" x14ac:dyDescent="0.25">
      <c r="B133" s="54"/>
      <c r="C133" s="36"/>
      <c r="D133" s="36"/>
      <c r="E133" s="36"/>
      <c r="F133" s="36"/>
      <c r="G133" s="36"/>
      <c r="H133" s="36"/>
      <c r="I133" s="36"/>
      <c r="J133" s="36"/>
    </row>
    <row r="134" spans="2:72" x14ac:dyDescent="0.25">
      <c r="B134" s="54"/>
      <c r="C134" s="36"/>
      <c r="D134" s="36"/>
      <c r="E134" s="36"/>
      <c r="F134" s="36"/>
      <c r="G134" s="36"/>
      <c r="H134" s="36"/>
      <c r="I134" s="36"/>
      <c r="J134" s="36"/>
    </row>
    <row r="135" spans="2:72" x14ac:dyDescent="0.25">
      <c r="B135" s="54"/>
      <c r="C135" s="36"/>
      <c r="D135" s="36"/>
      <c r="E135" s="36"/>
      <c r="F135" s="36"/>
      <c r="G135" s="36"/>
      <c r="H135" s="36"/>
      <c r="I135" s="36"/>
      <c r="J135" s="36"/>
    </row>
    <row r="136" spans="2:72" x14ac:dyDescent="0.25">
      <c r="B136" s="54"/>
      <c r="C136" s="36"/>
      <c r="D136" s="36"/>
      <c r="E136" s="36"/>
      <c r="F136" s="36"/>
      <c r="G136" s="36"/>
      <c r="H136" s="36"/>
      <c r="I136" s="36"/>
      <c r="J136" s="36"/>
    </row>
    <row r="137" spans="2:72" x14ac:dyDescent="0.25">
      <c r="B137" s="54"/>
      <c r="C137" s="36"/>
      <c r="D137" s="36"/>
      <c r="E137" s="36"/>
      <c r="F137" s="36"/>
      <c r="G137" s="36"/>
      <c r="H137" s="36"/>
      <c r="I137" s="36"/>
      <c r="J137" s="36"/>
    </row>
    <row r="138" spans="2:72" x14ac:dyDescent="0.25">
      <c r="B138" s="54"/>
      <c r="C138" s="36"/>
      <c r="D138" s="36"/>
      <c r="E138" s="36"/>
      <c r="F138" s="36"/>
      <c r="G138" s="36"/>
      <c r="H138" s="36"/>
      <c r="I138" s="36"/>
      <c r="J138" s="36"/>
    </row>
    <row r="139" spans="2:72" x14ac:dyDescent="0.25">
      <c r="B139" s="54"/>
      <c r="C139" s="36"/>
      <c r="D139" s="36"/>
      <c r="E139" s="36"/>
      <c r="F139" s="36"/>
      <c r="G139" s="36"/>
      <c r="H139" s="36"/>
      <c r="I139" s="36"/>
      <c r="J139" s="36"/>
    </row>
    <row r="140" spans="2:72" x14ac:dyDescent="0.25">
      <c r="B140" s="54"/>
      <c r="C140" s="36"/>
      <c r="D140" s="36"/>
      <c r="E140" s="36"/>
      <c r="F140" s="36"/>
      <c r="G140" s="36"/>
      <c r="H140" s="36"/>
      <c r="I140" s="36"/>
      <c r="J140" s="36"/>
    </row>
    <row r="141" spans="2:72" x14ac:dyDescent="0.25">
      <c r="B141" s="54"/>
      <c r="C141" s="36"/>
      <c r="D141" s="36"/>
      <c r="E141" s="36"/>
      <c r="F141" s="36"/>
      <c r="G141" s="36"/>
      <c r="H141" s="36"/>
      <c r="I141" s="36"/>
      <c r="J141" s="36"/>
    </row>
    <row r="142" spans="2:72" x14ac:dyDescent="0.25">
      <c r="B142" s="54"/>
      <c r="C142" s="36"/>
      <c r="D142" s="36"/>
      <c r="E142" s="36"/>
      <c r="F142" s="36"/>
      <c r="G142" s="36"/>
      <c r="H142" s="36"/>
      <c r="I142" s="36"/>
      <c r="J142" s="36"/>
    </row>
    <row r="143" spans="2:72" x14ac:dyDescent="0.25">
      <c r="B143" s="54"/>
      <c r="C143" s="36"/>
      <c r="D143" s="36"/>
      <c r="E143" s="36"/>
      <c r="F143" s="36"/>
      <c r="G143" s="36"/>
      <c r="H143" s="36"/>
      <c r="I143" s="36"/>
      <c r="J143" s="36"/>
    </row>
    <row r="144" spans="2:72" x14ac:dyDescent="0.25">
      <c r="B144" s="54"/>
      <c r="C144" s="36"/>
      <c r="D144" s="36"/>
      <c r="E144" s="36"/>
      <c r="F144" s="36"/>
      <c r="G144" s="36"/>
      <c r="H144" s="36"/>
      <c r="I144" s="36"/>
      <c r="J144" s="36"/>
    </row>
    <row r="145" spans="2:10" x14ac:dyDescent="0.25">
      <c r="B145" s="54"/>
      <c r="C145" s="36"/>
      <c r="D145" s="36"/>
      <c r="E145" s="36"/>
      <c r="F145" s="36"/>
      <c r="G145" s="36"/>
      <c r="H145" s="36"/>
      <c r="I145" s="36"/>
      <c r="J145" s="36"/>
    </row>
    <row r="146" spans="2:10" x14ac:dyDescent="0.25">
      <c r="B146" s="54"/>
      <c r="C146" s="36"/>
      <c r="D146" s="36"/>
      <c r="E146" s="36"/>
      <c r="F146" s="36"/>
      <c r="G146" s="36"/>
      <c r="H146" s="36"/>
      <c r="I146" s="36"/>
      <c r="J146" s="36"/>
    </row>
    <row r="147" spans="2:10" x14ac:dyDescent="0.25">
      <c r="B147" s="54"/>
      <c r="C147" s="36"/>
      <c r="D147" s="36"/>
      <c r="E147" s="36"/>
      <c r="F147" s="36"/>
      <c r="G147" s="36"/>
      <c r="H147" s="36"/>
      <c r="I147" s="36"/>
      <c r="J147" s="36"/>
    </row>
    <row r="148" spans="2:10" x14ac:dyDescent="0.25">
      <c r="B148" s="54"/>
      <c r="C148" s="36"/>
      <c r="D148" s="36"/>
      <c r="E148" s="36"/>
      <c r="F148" s="36"/>
      <c r="G148" s="36"/>
      <c r="H148" s="36"/>
      <c r="I148" s="36"/>
      <c r="J148" s="36"/>
    </row>
    <row r="149" spans="2:10" x14ac:dyDescent="0.25">
      <c r="B149" s="54"/>
      <c r="C149" s="36"/>
      <c r="D149" s="36"/>
      <c r="E149" s="36"/>
      <c r="F149" s="36"/>
      <c r="G149" s="36"/>
      <c r="H149" s="36"/>
      <c r="I149" s="36"/>
      <c r="J149" s="36"/>
    </row>
    <row r="150" spans="2:10" x14ac:dyDescent="0.25">
      <c r="B150" s="54"/>
      <c r="C150" s="36"/>
      <c r="D150" s="36"/>
      <c r="E150" s="36"/>
      <c r="F150" s="36"/>
      <c r="G150" s="36"/>
      <c r="H150" s="36"/>
      <c r="I150" s="36"/>
      <c r="J150" s="36"/>
    </row>
    <row r="151" spans="2:10" x14ac:dyDescent="0.25">
      <c r="B151" s="54"/>
      <c r="C151" s="36"/>
      <c r="D151" s="36"/>
      <c r="E151" s="36"/>
      <c r="F151" s="36"/>
      <c r="G151" s="36"/>
      <c r="H151" s="36"/>
      <c r="I151" s="36"/>
      <c r="J151" s="36"/>
    </row>
    <row r="152" spans="2:10" x14ac:dyDescent="0.25">
      <c r="B152" s="54"/>
      <c r="C152" s="36"/>
      <c r="D152" s="36"/>
      <c r="E152" s="36"/>
      <c r="F152" s="36"/>
      <c r="G152" s="36"/>
      <c r="H152" s="36"/>
      <c r="I152" s="36"/>
      <c r="J152" s="36"/>
    </row>
    <row r="153" spans="2:10" x14ac:dyDescent="0.25">
      <c r="B153" s="54"/>
      <c r="C153" s="36"/>
      <c r="D153" s="36"/>
      <c r="E153" s="36"/>
      <c r="F153" s="36"/>
      <c r="G153" s="36"/>
      <c r="H153" s="36"/>
      <c r="I153" s="36"/>
      <c r="J153" s="36"/>
    </row>
    <row r="154" spans="2:10" x14ac:dyDescent="0.25">
      <c r="B154" s="54"/>
      <c r="C154" s="36"/>
      <c r="D154" s="36"/>
      <c r="E154" s="36"/>
      <c r="F154" s="36"/>
      <c r="G154" s="36"/>
      <c r="H154" s="36"/>
      <c r="I154" s="36"/>
      <c r="J154" s="36"/>
    </row>
    <row r="155" spans="2:10" x14ac:dyDescent="0.25">
      <c r="B155" s="54"/>
      <c r="C155" s="36"/>
      <c r="D155" s="36"/>
      <c r="E155" s="36"/>
      <c r="F155" s="36"/>
      <c r="G155" s="36"/>
      <c r="H155" s="36"/>
      <c r="I155" s="36"/>
      <c r="J155" s="36"/>
    </row>
    <row r="156" spans="2:10" x14ac:dyDescent="0.25">
      <c r="B156" s="54"/>
      <c r="C156" s="36"/>
      <c r="D156" s="36"/>
      <c r="E156" s="36"/>
      <c r="F156" s="36"/>
      <c r="G156" s="36"/>
      <c r="H156" s="36"/>
      <c r="I156" s="36"/>
      <c r="J156" s="36"/>
    </row>
    <row r="157" spans="2:10" x14ac:dyDescent="0.25">
      <c r="B157" s="54"/>
      <c r="C157" s="36"/>
      <c r="D157" s="36"/>
      <c r="E157" s="36"/>
      <c r="F157" s="36"/>
      <c r="G157" s="36"/>
      <c r="H157" s="36"/>
      <c r="I157" s="36"/>
      <c r="J157" s="36"/>
    </row>
    <row r="158" spans="2:10" x14ac:dyDescent="0.25">
      <c r="B158" s="54"/>
      <c r="C158" s="36"/>
      <c r="D158" s="36"/>
      <c r="E158" s="36"/>
      <c r="F158" s="36"/>
      <c r="G158" s="36"/>
      <c r="H158" s="36"/>
      <c r="I158" s="36"/>
      <c r="J158" s="36"/>
    </row>
    <row r="159" spans="2:10" x14ac:dyDescent="0.25">
      <c r="B159" s="54"/>
      <c r="C159" s="36"/>
      <c r="D159" s="36"/>
      <c r="E159" s="36"/>
      <c r="F159" s="36"/>
      <c r="G159" s="36"/>
      <c r="H159" s="36"/>
      <c r="I159" s="36"/>
      <c r="J159" s="36"/>
    </row>
    <row r="160" spans="2:10" x14ac:dyDescent="0.25">
      <c r="B160" s="54"/>
      <c r="C160" s="36"/>
      <c r="D160" s="36"/>
      <c r="E160" s="36"/>
      <c r="F160" s="36"/>
      <c r="G160" s="36"/>
      <c r="H160" s="36"/>
      <c r="I160" s="36"/>
      <c r="J160" s="36"/>
    </row>
    <row r="161" spans="2:10" x14ac:dyDescent="0.25">
      <c r="B161" s="54"/>
      <c r="C161" s="36"/>
      <c r="D161" s="36"/>
      <c r="E161" s="36"/>
      <c r="F161" s="36"/>
      <c r="G161" s="36"/>
      <c r="H161" s="36"/>
      <c r="I161" s="36"/>
      <c r="J161" s="36"/>
    </row>
    <row r="162" spans="2:10" x14ac:dyDescent="0.25">
      <c r="B162" s="54"/>
      <c r="C162" s="36"/>
      <c r="D162" s="36"/>
      <c r="E162" s="36"/>
      <c r="F162" s="36"/>
      <c r="G162" s="36"/>
      <c r="H162" s="36"/>
      <c r="I162" s="36"/>
      <c r="J162" s="36"/>
    </row>
    <row r="163" spans="2:10" x14ac:dyDescent="0.25">
      <c r="B163" s="54"/>
      <c r="C163" s="36"/>
      <c r="D163" s="36"/>
      <c r="E163" s="36"/>
      <c r="F163" s="36"/>
      <c r="G163" s="36"/>
      <c r="H163" s="36"/>
      <c r="I163" s="36"/>
      <c r="J163" s="36"/>
    </row>
    <row r="164" spans="2:10" x14ac:dyDescent="0.25">
      <c r="B164" s="54"/>
      <c r="C164" s="36"/>
      <c r="D164" s="36"/>
      <c r="E164" s="36"/>
      <c r="F164" s="36"/>
      <c r="G164" s="36"/>
      <c r="H164" s="36"/>
      <c r="I164" s="36"/>
      <c r="J164" s="36"/>
    </row>
    <row r="165" spans="2:10" x14ac:dyDescent="0.25">
      <c r="B165" s="54"/>
      <c r="C165" s="36"/>
      <c r="D165" s="36"/>
      <c r="E165" s="36"/>
      <c r="F165" s="36"/>
      <c r="G165" s="36"/>
      <c r="H165" s="36"/>
      <c r="I165" s="36"/>
      <c r="J165" s="36"/>
    </row>
    <row r="166" spans="2:10" x14ac:dyDescent="0.25">
      <c r="B166" s="54"/>
      <c r="C166" s="36"/>
      <c r="D166" s="36"/>
      <c r="E166" s="36"/>
      <c r="F166" s="36"/>
      <c r="G166" s="36"/>
      <c r="H166" s="36"/>
      <c r="I166" s="36"/>
      <c r="J166" s="36"/>
    </row>
    <row r="167" spans="2:10" x14ac:dyDescent="0.25">
      <c r="B167" s="54"/>
      <c r="C167" s="36"/>
      <c r="D167" s="36"/>
      <c r="E167" s="36"/>
      <c r="F167" s="36"/>
      <c r="G167" s="36"/>
      <c r="H167" s="36"/>
      <c r="I167" s="36"/>
      <c r="J167" s="36"/>
    </row>
    <row r="168" spans="2:10" x14ac:dyDescent="0.25">
      <c r="B168" s="54"/>
      <c r="C168" s="36"/>
      <c r="D168" s="36"/>
      <c r="E168" s="36"/>
      <c r="F168" s="36"/>
      <c r="G168" s="36"/>
      <c r="H168" s="36"/>
      <c r="I168" s="36"/>
      <c r="J168" s="36"/>
    </row>
    <row r="169" spans="2:10" x14ac:dyDescent="0.25">
      <c r="B169" s="54"/>
      <c r="C169" s="36"/>
      <c r="D169" s="36"/>
      <c r="E169" s="36"/>
      <c r="F169" s="36"/>
      <c r="G169" s="36"/>
      <c r="H169" s="36"/>
      <c r="I169" s="36"/>
      <c r="J169" s="36"/>
    </row>
    <row r="170" spans="2:10" x14ac:dyDescent="0.25">
      <c r="B170" s="54"/>
      <c r="C170" s="36"/>
      <c r="D170" s="36"/>
      <c r="E170" s="36"/>
      <c r="F170" s="36"/>
      <c r="G170" s="36"/>
      <c r="H170" s="36"/>
      <c r="I170" s="36"/>
      <c r="J170" s="36"/>
    </row>
    <row r="171" spans="2:10" x14ac:dyDescent="0.25">
      <c r="B171" s="54"/>
      <c r="C171" s="36"/>
      <c r="D171" s="36"/>
      <c r="E171" s="36"/>
      <c r="F171" s="36"/>
      <c r="G171" s="36"/>
      <c r="H171" s="36"/>
      <c r="I171" s="36"/>
      <c r="J171" s="36"/>
    </row>
    <row r="172" spans="2:10" x14ac:dyDescent="0.25">
      <c r="B172" s="54"/>
      <c r="C172" s="36"/>
      <c r="D172" s="36"/>
      <c r="E172" s="36"/>
      <c r="F172" s="36"/>
      <c r="G172" s="36"/>
      <c r="H172" s="36"/>
      <c r="I172" s="36"/>
      <c r="J172" s="36"/>
    </row>
    <row r="173" spans="2:10" x14ac:dyDescent="0.25">
      <c r="B173" s="54"/>
      <c r="C173" s="36"/>
      <c r="D173" s="36"/>
      <c r="E173" s="36"/>
      <c r="F173" s="36"/>
      <c r="G173" s="36"/>
      <c r="H173" s="36"/>
      <c r="I173" s="36"/>
      <c r="J173" s="36"/>
    </row>
    <row r="174" spans="2:10" x14ac:dyDescent="0.25">
      <c r="B174" s="54"/>
      <c r="C174" s="36"/>
      <c r="D174" s="36"/>
      <c r="E174" s="36"/>
      <c r="F174" s="36"/>
      <c r="G174" s="36"/>
      <c r="H174" s="36"/>
      <c r="I174" s="36"/>
      <c r="J174" s="36"/>
    </row>
    <row r="175" spans="2:10" x14ac:dyDescent="0.25">
      <c r="B175" s="54"/>
      <c r="C175" s="36"/>
      <c r="D175" s="36"/>
      <c r="E175" s="36"/>
      <c r="F175" s="36"/>
      <c r="G175" s="36"/>
      <c r="H175" s="36"/>
      <c r="I175" s="36"/>
      <c r="J175" s="36"/>
    </row>
    <row r="176" spans="2:10" x14ac:dyDescent="0.25">
      <c r="B176" s="54"/>
      <c r="C176" s="36"/>
      <c r="D176" s="36"/>
      <c r="E176" s="36"/>
      <c r="F176" s="36"/>
      <c r="G176" s="36"/>
      <c r="H176" s="36"/>
      <c r="I176" s="36"/>
      <c r="J176" s="36"/>
    </row>
    <row r="177" spans="2:10" x14ac:dyDescent="0.25">
      <c r="B177" s="54"/>
      <c r="C177" s="36"/>
      <c r="D177" s="36"/>
      <c r="E177" s="36"/>
      <c r="F177" s="36"/>
      <c r="G177" s="36"/>
      <c r="H177" s="36"/>
      <c r="I177" s="36"/>
      <c r="J177" s="36"/>
    </row>
    <row r="178" spans="2:10" x14ac:dyDescent="0.25">
      <c r="B178" s="54"/>
      <c r="C178" s="36"/>
      <c r="D178" s="36"/>
      <c r="E178" s="36"/>
      <c r="F178" s="36"/>
      <c r="G178" s="36"/>
      <c r="H178" s="36"/>
      <c r="I178" s="36"/>
      <c r="J178" s="36"/>
    </row>
    <row r="179" spans="2:10" x14ac:dyDescent="0.25">
      <c r="B179" s="54"/>
      <c r="C179" s="36"/>
      <c r="D179" s="36"/>
      <c r="E179" s="36"/>
      <c r="F179" s="36"/>
      <c r="G179" s="36"/>
      <c r="H179" s="36"/>
      <c r="I179" s="36"/>
      <c r="J179" s="36"/>
    </row>
    <row r="180" spans="2:10" x14ac:dyDescent="0.25">
      <c r="B180" s="54"/>
      <c r="C180" s="36"/>
      <c r="D180" s="36"/>
      <c r="E180" s="36"/>
      <c r="F180" s="36"/>
      <c r="G180" s="36"/>
      <c r="H180" s="36"/>
      <c r="I180" s="36"/>
      <c r="J180" s="36"/>
    </row>
    <row r="181" spans="2:10" x14ac:dyDescent="0.25">
      <c r="B181" s="54"/>
      <c r="C181" s="36"/>
      <c r="D181" s="36"/>
      <c r="E181" s="36"/>
      <c r="F181" s="36"/>
      <c r="G181" s="36"/>
      <c r="H181" s="36"/>
      <c r="I181" s="36"/>
      <c r="J181" s="36"/>
    </row>
    <row r="182" spans="2:10" x14ac:dyDescent="0.25">
      <c r="B182" s="54"/>
      <c r="C182" s="36"/>
      <c r="D182" s="36"/>
      <c r="E182" s="36"/>
      <c r="F182" s="36"/>
      <c r="G182" s="36"/>
      <c r="H182" s="36"/>
      <c r="I182" s="36"/>
      <c r="J182" s="36"/>
    </row>
    <row r="183" spans="2:10" x14ac:dyDescent="0.25">
      <c r="B183" s="54"/>
      <c r="C183" s="36"/>
      <c r="D183" s="36"/>
      <c r="E183" s="36"/>
      <c r="F183" s="36"/>
      <c r="G183" s="36"/>
      <c r="H183" s="36"/>
      <c r="I183" s="36"/>
      <c r="J183" s="36"/>
    </row>
    <row r="184" spans="2:10" x14ac:dyDescent="0.25">
      <c r="B184" s="54"/>
      <c r="C184" s="36"/>
      <c r="D184" s="36"/>
      <c r="E184" s="36"/>
      <c r="F184" s="36"/>
      <c r="G184" s="36"/>
      <c r="H184" s="36"/>
      <c r="I184" s="36"/>
      <c r="J184" s="36"/>
    </row>
    <row r="185" spans="2:10" x14ac:dyDescent="0.25">
      <c r="B185" s="54"/>
      <c r="C185" s="36"/>
      <c r="D185" s="36"/>
      <c r="E185" s="36"/>
      <c r="F185" s="36"/>
      <c r="G185" s="36"/>
      <c r="H185" s="36"/>
      <c r="I185" s="36"/>
      <c r="J185" s="36"/>
    </row>
    <row r="186" spans="2:10" x14ac:dyDescent="0.25">
      <c r="B186" s="54"/>
      <c r="C186" s="36"/>
      <c r="D186" s="36"/>
      <c r="E186" s="36"/>
      <c r="F186" s="36"/>
      <c r="G186" s="36"/>
      <c r="H186" s="36"/>
      <c r="I186" s="36"/>
      <c r="J186" s="36"/>
    </row>
    <row r="187" spans="2:10" x14ac:dyDescent="0.25">
      <c r="B187" s="54"/>
      <c r="C187" s="36"/>
      <c r="D187" s="36"/>
      <c r="E187" s="36"/>
      <c r="F187" s="36"/>
      <c r="G187" s="36"/>
      <c r="H187" s="36"/>
      <c r="I187" s="36"/>
      <c r="J187" s="36"/>
    </row>
    <row r="188" spans="2:10" x14ac:dyDescent="0.25">
      <c r="B188" s="54"/>
      <c r="C188" s="36"/>
      <c r="D188" s="36"/>
      <c r="E188" s="36"/>
      <c r="F188" s="36"/>
      <c r="G188" s="36"/>
      <c r="H188" s="36"/>
      <c r="I188" s="36"/>
      <c r="J188" s="36"/>
    </row>
    <row r="189" spans="2:10" x14ac:dyDescent="0.25">
      <c r="B189" s="54"/>
      <c r="C189" s="36"/>
      <c r="D189" s="36"/>
      <c r="E189" s="36"/>
      <c r="F189" s="36"/>
      <c r="G189" s="36"/>
      <c r="H189" s="36"/>
      <c r="I189" s="36"/>
      <c r="J189" s="36"/>
    </row>
    <row r="190" spans="2:10" x14ac:dyDescent="0.25">
      <c r="B190" s="54"/>
      <c r="C190" s="36"/>
      <c r="D190" s="36"/>
      <c r="E190" s="36"/>
      <c r="F190" s="36"/>
      <c r="G190" s="36"/>
      <c r="H190" s="36"/>
      <c r="I190" s="36"/>
      <c r="J190" s="36"/>
    </row>
    <row r="191" spans="2:10" x14ac:dyDescent="0.25">
      <c r="B191" s="54"/>
      <c r="C191" s="36"/>
      <c r="D191" s="36"/>
      <c r="E191" s="36"/>
      <c r="F191" s="36"/>
      <c r="G191" s="36"/>
      <c r="H191" s="36"/>
      <c r="I191" s="36"/>
      <c r="J191" s="36"/>
    </row>
    <row r="192" spans="2:10" x14ac:dyDescent="0.25">
      <c r="C192" s="36"/>
      <c r="D192" s="36"/>
      <c r="E192" s="36"/>
      <c r="F192" s="36"/>
      <c r="G192" s="36"/>
      <c r="H192" s="36"/>
      <c r="I192" s="36"/>
      <c r="J192" s="36"/>
    </row>
    <row r="193" spans="3:10" x14ac:dyDescent="0.25">
      <c r="C193" s="36"/>
      <c r="D193" s="36"/>
      <c r="E193" s="36"/>
      <c r="F193" s="36"/>
      <c r="G193" s="36"/>
      <c r="H193" s="36"/>
      <c r="I193" s="36"/>
      <c r="J193" s="36"/>
    </row>
    <row r="194" spans="3:10" x14ac:dyDescent="0.25">
      <c r="C194" s="36"/>
      <c r="D194" s="36"/>
      <c r="E194" s="36"/>
      <c r="F194" s="36"/>
      <c r="G194" s="36"/>
      <c r="H194" s="36"/>
      <c r="I194" s="36"/>
      <c r="J194" s="36"/>
    </row>
    <row r="195" spans="3:10" x14ac:dyDescent="0.25">
      <c r="C195" s="36"/>
      <c r="D195" s="36"/>
      <c r="E195" s="36"/>
      <c r="F195" s="36"/>
      <c r="G195" s="36"/>
      <c r="H195" s="36"/>
      <c r="I195" s="36"/>
      <c r="J195" s="36"/>
    </row>
    <row r="196" spans="3:10" x14ac:dyDescent="0.25">
      <c r="C196" s="36"/>
      <c r="D196" s="36"/>
      <c r="E196" s="36"/>
      <c r="F196" s="36"/>
      <c r="G196" s="36"/>
      <c r="H196" s="36"/>
      <c r="I196" s="36"/>
      <c r="J196" s="36"/>
    </row>
    <row r="197" spans="3:10" x14ac:dyDescent="0.25">
      <c r="C197" s="36"/>
      <c r="D197" s="36"/>
      <c r="E197" s="36"/>
      <c r="F197" s="36"/>
      <c r="G197" s="36"/>
      <c r="H197" s="36"/>
      <c r="I197" s="36"/>
      <c r="J197" s="36"/>
    </row>
    <row r="198" spans="3:10" x14ac:dyDescent="0.25">
      <c r="C198" s="36"/>
      <c r="D198" s="36"/>
      <c r="E198" s="36"/>
      <c r="F198" s="36"/>
      <c r="G198" s="36"/>
      <c r="H198" s="36"/>
      <c r="I198" s="36"/>
      <c r="J198" s="36"/>
    </row>
    <row r="199" spans="3:10" x14ac:dyDescent="0.25">
      <c r="C199" s="36"/>
      <c r="D199" s="36"/>
      <c r="E199" s="36"/>
      <c r="F199" s="36"/>
      <c r="G199" s="36"/>
      <c r="H199" s="36"/>
      <c r="I199" s="36"/>
      <c r="J199" s="36"/>
    </row>
    <row r="200" spans="3:10" x14ac:dyDescent="0.25">
      <c r="C200" s="36"/>
      <c r="D200" s="36"/>
      <c r="E200" s="36"/>
      <c r="F200" s="36"/>
      <c r="G200" s="36"/>
      <c r="H200" s="36"/>
      <c r="I200" s="36"/>
      <c r="J200" s="36"/>
    </row>
    <row r="201" spans="3:10" x14ac:dyDescent="0.25">
      <c r="C201" s="36"/>
      <c r="D201" s="36"/>
      <c r="E201" s="36"/>
      <c r="F201" s="36"/>
      <c r="G201" s="36"/>
      <c r="H201" s="36"/>
      <c r="I201" s="36"/>
      <c r="J201" s="36"/>
    </row>
    <row r="202" spans="3:10" x14ac:dyDescent="0.25">
      <c r="C202" s="36"/>
      <c r="D202" s="36"/>
      <c r="E202" s="36"/>
      <c r="F202" s="36"/>
      <c r="G202" s="36"/>
      <c r="H202" s="36"/>
      <c r="I202" s="36"/>
      <c r="J202" s="36"/>
    </row>
    <row r="203" spans="3:10" x14ac:dyDescent="0.25">
      <c r="C203" s="36"/>
      <c r="D203" s="36"/>
      <c r="E203" s="36"/>
      <c r="F203" s="36"/>
      <c r="G203" s="36"/>
      <c r="H203" s="36"/>
      <c r="I203" s="36"/>
      <c r="J203" s="36"/>
    </row>
    <row r="204" spans="3:10" x14ac:dyDescent="0.25">
      <c r="C204" s="36"/>
      <c r="D204" s="36"/>
      <c r="E204" s="36"/>
      <c r="F204" s="36"/>
      <c r="G204" s="36"/>
      <c r="H204" s="36"/>
      <c r="I204" s="36"/>
      <c r="J204" s="36"/>
    </row>
    <row r="205" spans="3:10" x14ac:dyDescent="0.25">
      <c r="C205" s="36"/>
      <c r="D205" s="36"/>
      <c r="E205" s="36"/>
      <c r="F205" s="36"/>
      <c r="G205" s="36"/>
      <c r="H205" s="36"/>
      <c r="I205" s="36"/>
      <c r="J205" s="36"/>
    </row>
    <row r="206" spans="3:10" x14ac:dyDescent="0.25">
      <c r="C206" s="36"/>
      <c r="D206" s="36"/>
      <c r="E206" s="36"/>
      <c r="F206" s="36"/>
      <c r="G206" s="36"/>
      <c r="H206" s="36"/>
      <c r="I206" s="36"/>
      <c r="J206" s="36"/>
    </row>
    <row r="207" spans="3:10" x14ac:dyDescent="0.25">
      <c r="C207" s="36"/>
      <c r="D207" s="36"/>
      <c r="E207" s="36"/>
      <c r="F207" s="36"/>
      <c r="G207" s="36"/>
      <c r="H207" s="36"/>
      <c r="I207" s="36"/>
      <c r="J207" s="36"/>
    </row>
    <row r="208" spans="3:10" x14ac:dyDescent="0.25">
      <c r="C208" s="36"/>
      <c r="D208" s="36"/>
      <c r="E208" s="36"/>
      <c r="F208" s="36"/>
      <c r="G208" s="36"/>
      <c r="H208" s="36"/>
      <c r="I208" s="36"/>
      <c r="J208" s="36"/>
    </row>
    <row r="209" spans="3:10" x14ac:dyDescent="0.25">
      <c r="C209" s="36"/>
      <c r="D209" s="36"/>
      <c r="E209" s="36"/>
      <c r="F209" s="36"/>
      <c r="G209" s="36"/>
      <c r="H209" s="36"/>
      <c r="I209" s="36"/>
      <c r="J209" s="36"/>
    </row>
    <row r="210" spans="3:10" x14ac:dyDescent="0.25">
      <c r="C210" s="36"/>
      <c r="D210" s="36"/>
      <c r="E210" s="36"/>
      <c r="F210" s="36"/>
      <c r="G210" s="36"/>
      <c r="H210" s="36"/>
      <c r="I210" s="36"/>
      <c r="J210" s="36"/>
    </row>
    <row r="211" spans="3:10" x14ac:dyDescent="0.25">
      <c r="C211" s="36"/>
      <c r="D211" s="36"/>
      <c r="E211" s="36"/>
      <c r="F211" s="36"/>
      <c r="G211" s="36"/>
      <c r="H211" s="36"/>
      <c r="I211" s="36"/>
      <c r="J211" s="36"/>
    </row>
    <row r="212" spans="3:10" x14ac:dyDescent="0.25">
      <c r="C212" s="36"/>
      <c r="D212" s="36"/>
      <c r="E212" s="36"/>
      <c r="F212" s="36"/>
      <c r="G212" s="36"/>
      <c r="H212" s="36"/>
      <c r="I212" s="36"/>
      <c r="J212" s="36"/>
    </row>
    <row r="213" spans="3:10" x14ac:dyDescent="0.25">
      <c r="C213" s="36"/>
      <c r="D213" s="36"/>
      <c r="E213" s="36"/>
      <c r="F213" s="36"/>
      <c r="G213" s="36"/>
      <c r="H213" s="36"/>
      <c r="I213" s="36"/>
      <c r="J213" s="36"/>
    </row>
    <row r="214" spans="3:10" x14ac:dyDescent="0.25">
      <c r="C214" s="36"/>
      <c r="D214" s="36"/>
      <c r="E214" s="36"/>
      <c r="F214" s="36"/>
      <c r="G214" s="36"/>
      <c r="H214" s="36"/>
      <c r="I214" s="36"/>
      <c r="J214" s="36"/>
    </row>
    <row r="215" spans="3:10" x14ac:dyDescent="0.25">
      <c r="C215" s="36"/>
      <c r="D215" s="36"/>
      <c r="E215" s="36"/>
      <c r="F215" s="36"/>
      <c r="G215" s="36"/>
      <c r="H215" s="36"/>
      <c r="I215" s="36"/>
      <c r="J215" s="36"/>
    </row>
    <row r="216" spans="3:10" x14ac:dyDescent="0.25">
      <c r="C216" s="36"/>
      <c r="D216" s="36"/>
      <c r="E216" s="36"/>
      <c r="F216" s="36"/>
      <c r="G216" s="36"/>
      <c r="H216" s="36"/>
      <c r="I216" s="36"/>
      <c r="J216" s="36"/>
    </row>
    <row r="217" spans="3:10" x14ac:dyDescent="0.25">
      <c r="C217" s="36"/>
      <c r="D217" s="36"/>
      <c r="E217" s="36"/>
      <c r="F217" s="36"/>
      <c r="G217" s="36"/>
      <c r="H217" s="36"/>
      <c r="I217" s="36"/>
      <c r="J217" s="36"/>
    </row>
    <row r="218" spans="3:10" x14ac:dyDescent="0.25">
      <c r="C218" s="36"/>
      <c r="D218" s="36"/>
      <c r="E218" s="36"/>
      <c r="F218" s="36"/>
      <c r="G218" s="36"/>
      <c r="H218" s="36"/>
      <c r="I218" s="36"/>
      <c r="J218" s="36"/>
    </row>
    <row r="219" spans="3:10" x14ac:dyDescent="0.25">
      <c r="C219" s="36"/>
      <c r="D219" s="36"/>
      <c r="E219" s="36"/>
      <c r="F219" s="36"/>
      <c r="G219" s="36"/>
      <c r="H219" s="36"/>
      <c r="I219" s="36"/>
      <c r="J219" s="36"/>
    </row>
    <row r="220" spans="3:10" x14ac:dyDescent="0.25">
      <c r="C220" s="36"/>
      <c r="D220" s="36"/>
      <c r="E220" s="36"/>
      <c r="F220" s="36"/>
      <c r="G220" s="36"/>
      <c r="H220" s="36"/>
      <c r="I220" s="36"/>
      <c r="J220" s="36"/>
    </row>
    <row r="221" spans="3:10" x14ac:dyDescent="0.25">
      <c r="C221" s="36"/>
      <c r="D221" s="36"/>
      <c r="E221" s="36"/>
      <c r="F221" s="36"/>
      <c r="G221" s="36"/>
      <c r="H221" s="36"/>
      <c r="I221" s="36"/>
      <c r="J221" s="36"/>
    </row>
    <row r="222" spans="3:10" x14ac:dyDescent="0.25">
      <c r="C222" s="36"/>
      <c r="D222" s="36"/>
      <c r="E222" s="36"/>
      <c r="F222" s="36"/>
      <c r="G222" s="36"/>
      <c r="H222" s="36"/>
      <c r="I222" s="36"/>
      <c r="J222" s="36"/>
    </row>
    <row r="223" spans="3:10" x14ac:dyDescent="0.25">
      <c r="C223" s="36"/>
      <c r="D223" s="36"/>
      <c r="E223" s="36"/>
      <c r="F223" s="36"/>
      <c r="G223" s="36"/>
      <c r="H223" s="36"/>
      <c r="I223" s="36"/>
      <c r="J223" s="36"/>
    </row>
    <row r="224" spans="3:10" x14ac:dyDescent="0.25">
      <c r="C224" s="36"/>
      <c r="D224" s="36"/>
      <c r="E224" s="36"/>
      <c r="F224" s="36"/>
      <c r="G224" s="36"/>
      <c r="H224" s="36"/>
      <c r="I224" s="36"/>
      <c r="J224" s="36"/>
    </row>
    <row r="225" spans="3:10" x14ac:dyDescent="0.25">
      <c r="C225" s="36"/>
      <c r="D225" s="36"/>
      <c r="E225" s="36"/>
      <c r="F225" s="36"/>
      <c r="G225" s="36"/>
      <c r="H225" s="36"/>
      <c r="I225" s="36"/>
      <c r="J225" s="36"/>
    </row>
    <row r="226" spans="3:10" x14ac:dyDescent="0.25">
      <c r="C226" s="36"/>
      <c r="D226" s="36"/>
      <c r="E226" s="36"/>
      <c r="F226" s="36"/>
      <c r="G226" s="36"/>
      <c r="H226" s="36"/>
      <c r="I226" s="36"/>
      <c r="J226" s="36"/>
    </row>
    <row r="227" spans="3:10" x14ac:dyDescent="0.25">
      <c r="C227" s="36"/>
      <c r="D227" s="36"/>
      <c r="E227" s="36"/>
      <c r="F227" s="36"/>
      <c r="G227" s="36"/>
      <c r="H227" s="36"/>
      <c r="I227" s="36"/>
      <c r="J227" s="36"/>
    </row>
    <row r="228" spans="3:10" x14ac:dyDescent="0.25">
      <c r="C228" s="36"/>
      <c r="D228" s="36"/>
      <c r="E228" s="36"/>
      <c r="F228" s="36"/>
      <c r="G228" s="36"/>
      <c r="H228" s="36"/>
      <c r="I228" s="36"/>
      <c r="J228" s="36"/>
    </row>
    <row r="229" spans="3:10" x14ac:dyDescent="0.25">
      <c r="C229" s="36"/>
      <c r="D229" s="36"/>
      <c r="E229" s="36"/>
      <c r="F229" s="36"/>
      <c r="G229" s="36"/>
      <c r="H229" s="36"/>
      <c r="I229" s="36"/>
      <c r="J229" s="36"/>
    </row>
    <row r="230" spans="3:10" x14ac:dyDescent="0.25">
      <c r="C230" s="36"/>
      <c r="D230" s="36"/>
      <c r="E230" s="36"/>
      <c r="F230" s="36"/>
      <c r="G230" s="36"/>
      <c r="H230" s="36"/>
      <c r="I230" s="36"/>
      <c r="J230" s="36"/>
    </row>
    <row r="231" spans="3:10" x14ac:dyDescent="0.25">
      <c r="C231" s="36"/>
      <c r="D231" s="36"/>
      <c r="E231" s="36"/>
      <c r="F231" s="36"/>
      <c r="G231" s="36"/>
      <c r="H231" s="36"/>
      <c r="I231" s="36"/>
      <c r="J231" s="36"/>
    </row>
    <row r="232" spans="3:10" x14ac:dyDescent="0.25">
      <c r="C232" s="36"/>
      <c r="D232" s="36"/>
      <c r="E232" s="36"/>
      <c r="F232" s="36"/>
      <c r="G232" s="36"/>
      <c r="H232" s="36"/>
      <c r="I232" s="36"/>
      <c r="J232" s="36"/>
    </row>
    <row r="233" spans="3:10" x14ac:dyDescent="0.25">
      <c r="C233" s="36"/>
      <c r="D233" s="36"/>
      <c r="E233" s="36"/>
      <c r="F233" s="36"/>
      <c r="G233" s="36"/>
      <c r="H233" s="36"/>
      <c r="I233" s="36"/>
      <c r="J233" s="36"/>
    </row>
    <row r="234" spans="3:10" x14ac:dyDescent="0.25">
      <c r="C234" s="36"/>
      <c r="D234" s="36"/>
      <c r="E234" s="36"/>
      <c r="F234" s="36"/>
      <c r="G234" s="36"/>
      <c r="H234" s="36"/>
      <c r="I234" s="36"/>
      <c r="J234" s="36"/>
    </row>
    <row r="235" spans="3:10" x14ac:dyDescent="0.25">
      <c r="C235" s="36"/>
      <c r="D235" s="36"/>
      <c r="E235" s="36"/>
      <c r="F235" s="36"/>
      <c r="G235" s="36"/>
      <c r="H235" s="36"/>
      <c r="I235" s="36"/>
      <c r="J235" s="36"/>
    </row>
    <row r="236" spans="3:10" x14ac:dyDescent="0.25">
      <c r="C236" s="36"/>
      <c r="D236" s="36"/>
      <c r="E236" s="36"/>
      <c r="F236" s="36"/>
      <c r="G236" s="36"/>
      <c r="H236" s="36"/>
      <c r="I236" s="36"/>
      <c r="J236" s="36"/>
    </row>
    <row r="237" spans="3:10" x14ac:dyDescent="0.25">
      <c r="C237" s="36"/>
      <c r="D237" s="36"/>
      <c r="E237" s="36"/>
      <c r="F237" s="36"/>
      <c r="G237" s="36"/>
      <c r="H237" s="36"/>
      <c r="I237" s="36"/>
      <c r="J237" s="36"/>
    </row>
    <row r="238" spans="3:10" x14ac:dyDescent="0.25">
      <c r="C238" s="36"/>
      <c r="D238" s="36"/>
      <c r="E238" s="36"/>
      <c r="F238" s="36"/>
      <c r="G238" s="36"/>
      <c r="H238" s="36"/>
      <c r="I238" s="36"/>
      <c r="J238" s="36"/>
    </row>
    <row r="239" spans="3:10" x14ac:dyDescent="0.25">
      <c r="C239" s="36"/>
      <c r="D239" s="36"/>
      <c r="E239" s="36"/>
      <c r="F239" s="36"/>
      <c r="G239" s="36"/>
      <c r="H239" s="36"/>
      <c r="I239" s="36"/>
      <c r="J239" s="36"/>
    </row>
    <row r="240" spans="3:10" x14ac:dyDescent="0.25">
      <c r="C240" s="36"/>
      <c r="D240" s="36"/>
      <c r="E240" s="36"/>
      <c r="F240" s="36"/>
      <c r="G240" s="36"/>
      <c r="H240" s="36"/>
      <c r="I240" s="36"/>
      <c r="J240" s="36"/>
    </row>
    <row r="241" spans="3:10" x14ac:dyDescent="0.25">
      <c r="C241" s="36"/>
      <c r="D241" s="36"/>
      <c r="E241" s="36"/>
      <c r="F241" s="36"/>
      <c r="G241" s="36"/>
      <c r="H241" s="36"/>
      <c r="I241" s="36"/>
      <c r="J241" s="36"/>
    </row>
    <row r="242" spans="3:10" x14ac:dyDescent="0.25">
      <c r="C242" s="36"/>
      <c r="D242" s="36"/>
      <c r="E242" s="36"/>
      <c r="F242" s="36"/>
      <c r="G242" s="36"/>
      <c r="H242" s="36"/>
      <c r="I242" s="36"/>
      <c r="J242" s="36"/>
    </row>
    <row r="243" spans="3:10" x14ac:dyDescent="0.25">
      <c r="C243" s="36"/>
      <c r="D243" s="36"/>
      <c r="E243" s="36"/>
      <c r="F243" s="36"/>
      <c r="G243" s="36"/>
      <c r="H243" s="36"/>
      <c r="I243" s="36"/>
      <c r="J243" s="36"/>
    </row>
    <row r="244" spans="3:10" x14ac:dyDescent="0.25">
      <c r="C244" s="36"/>
      <c r="D244" s="36"/>
      <c r="E244" s="36"/>
      <c r="F244" s="36"/>
      <c r="G244" s="36"/>
      <c r="H244" s="36"/>
      <c r="I244" s="36"/>
      <c r="J244" s="36"/>
    </row>
    <row r="245" spans="3:10" x14ac:dyDescent="0.25">
      <c r="C245" s="36"/>
      <c r="D245" s="36"/>
      <c r="E245" s="36"/>
      <c r="F245" s="36"/>
      <c r="G245" s="36"/>
      <c r="H245" s="36"/>
      <c r="I245" s="36"/>
      <c r="J245" s="36"/>
    </row>
    <row r="246" spans="3:10" x14ac:dyDescent="0.25">
      <c r="C246" s="36"/>
      <c r="D246" s="36"/>
      <c r="E246" s="36"/>
      <c r="F246" s="36"/>
      <c r="G246" s="36"/>
      <c r="H246" s="36"/>
      <c r="I246" s="36"/>
      <c r="J246" s="36"/>
    </row>
    <row r="247" spans="3:10" x14ac:dyDescent="0.25">
      <c r="C247" s="36"/>
      <c r="D247" s="36"/>
      <c r="E247" s="36"/>
      <c r="F247" s="36"/>
      <c r="G247" s="36"/>
      <c r="H247" s="36"/>
      <c r="I247" s="36"/>
      <c r="J247" s="36"/>
    </row>
    <row r="248" spans="3:10" x14ac:dyDescent="0.25">
      <c r="C248" s="36"/>
      <c r="D248" s="36"/>
      <c r="E248" s="36"/>
      <c r="F248" s="36"/>
      <c r="G248" s="36"/>
      <c r="H248" s="36"/>
      <c r="I248" s="36"/>
      <c r="J248" s="36"/>
    </row>
    <row r="249" spans="3:10" x14ac:dyDescent="0.25">
      <c r="C249" s="36"/>
      <c r="D249" s="36"/>
      <c r="E249" s="36"/>
      <c r="F249" s="36"/>
      <c r="G249" s="36"/>
      <c r="H249" s="36"/>
      <c r="I249" s="36"/>
      <c r="J249" s="36"/>
    </row>
    <row r="250" spans="3:10" x14ac:dyDescent="0.25">
      <c r="C250" s="36"/>
      <c r="D250" s="36"/>
      <c r="E250" s="36"/>
      <c r="F250" s="36"/>
      <c r="G250" s="36"/>
      <c r="H250" s="36"/>
      <c r="I250" s="36"/>
      <c r="J250" s="36"/>
    </row>
    <row r="251" spans="3:10" x14ac:dyDescent="0.25">
      <c r="C251" s="36"/>
      <c r="D251" s="36"/>
      <c r="E251" s="36"/>
      <c r="F251" s="36"/>
      <c r="G251" s="36"/>
      <c r="H251" s="36"/>
      <c r="I251" s="36"/>
      <c r="J251" s="36"/>
    </row>
    <row r="252" spans="3:10" x14ac:dyDescent="0.25">
      <c r="C252" s="36"/>
      <c r="D252" s="36"/>
      <c r="E252" s="36"/>
      <c r="F252" s="36"/>
      <c r="G252" s="36"/>
      <c r="H252" s="36"/>
      <c r="I252" s="36"/>
      <c r="J252" s="36"/>
    </row>
    <row r="253" spans="3:10" x14ac:dyDescent="0.25">
      <c r="C253" s="36"/>
      <c r="D253" s="36"/>
      <c r="E253" s="36"/>
      <c r="F253" s="36"/>
      <c r="G253" s="36"/>
      <c r="H253" s="36"/>
      <c r="I253" s="36"/>
      <c r="J253" s="36"/>
    </row>
    <row r="254" spans="3:10" x14ac:dyDescent="0.25">
      <c r="C254" s="36"/>
      <c r="D254" s="36"/>
      <c r="E254" s="36"/>
      <c r="F254" s="36"/>
      <c r="G254" s="36"/>
      <c r="H254" s="36"/>
      <c r="I254" s="36"/>
      <c r="J254" s="36"/>
    </row>
    <row r="255" spans="3:10" x14ac:dyDescent="0.25">
      <c r="C255" s="36"/>
      <c r="D255" s="36"/>
      <c r="E255" s="36"/>
      <c r="F255" s="36"/>
      <c r="G255" s="36"/>
      <c r="H255" s="36"/>
      <c r="I255" s="36"/>
      <c r="J255" s="36"/>
    </row>
    <row r="256" spans="3:10" x14ac:dyDescent="0.25">
      <c r="C256" s="36"/>
      <c r="D256" s="36"/>
      <c r="E256" s="36"/>
      <c r="F256" s="36"/>
      <c r="G256" s="36"/>
      <c r="H256" s="36"/>
      <c r="I256" s="36"/>
      <c r="J256" s="36"/>
    </row>
    <row r="257" spans="3:10" x14ac:dyDescent="0.25">
      <c r="C257" s="36"/>
      <c r="D257" s="36"/>
      <c r="E257" s="36"/>
      <c r="F257" s="36"/>
      <c r="G257" s="36"/>
      <c r="H257" s="36"/>
      <c r="I257" s="36"/>
      <c r="J257" s="36"/>
    </row>
    <row r="258" spans="3:10" x14ac:dyDescent="0.25">
      <c r="C258" s="36"/>
      <c r="D258" s="36"/>
      <c r="E258" s="36"/>
      <c r="F258" s="36"/>
      <c r="G258" s="36"/>
      <c r="H258" s="36"/>
      <c r="I258" s="36"/>
      <c r="J258" s="36"/>
    </row>
    <row r="259" spans="3:10" x14ac:dyDescent="0.25">
      <c r="C259" s="36"/>
      <c r="D259" s="36"/>
      <c r="E259" s="36"/>
      <c r="F259" s="36"/>
      <c r="G259" s="36"/>
      <c r="H259" s="36"/>
      <c r="I259" s="36"/>
      <c r="J259" s="36"/>
    </row>
    <row r="260" spans="3:10" x14ac:dyDescent="0.25">
      <c r="C260" s="36"/>
      <c r="D260" s="36"/>
      <c r="E260" s="36"/>
      <c r="F260" s="36"/>
      <c r="G260" s="36"/>
      <c r="H260" s="36"/>
      <c r="I260" s="36"/>
      <c r="J260" s="36"/>
    </row>
    <row r="261" spans="3:10" x14ac:dyDescent="0.25">
      <c r="C261" s="36"/>
      <c r="D261" s="36"/>
      <c r="E261" s="36"/>
      <c r="F261" s="36"/>
      <c r="G261" s="36"/>
      <c r="H261" s="36"/>
      <c r="I261" s="36"/>
      <c r="J261" s="36"/>
    </row>
    <row r="262" spans="3:10" x14ac:dyDescent="0.25">
      <c r="C262" s="36"/>
      <c r="D262" s="36"/>
      <c r="E262" s="36"/>
      <c r="F262" s="36"/>
      <c r="G262" s="36"/>
      <c r="H262" s="36"/>
      <c r="I262" s="36"/>
      <c r="J262" s="36"/>
    </row>
    <row r="263" spans="3:10" x14ac:dyDescent="0.25">
      <c r="C263" s="36"/>
      <c r="D263" s="36"/>
      <c r="E263" s="36"/>
      <c r="F263" s="36"/>
      <c r="G263" s="36"/>
      <c r="H263" s="36"/>
      <c r="I263" s="36"/>
      <c r="J263" s="36"/>
    </row>
    <row r="264" spans="3:10" x14ac:dyDescent="0.25">
      <c r="C264" s="36"/>
      <c r="D264" s="36"/>
      <c r="E264" s="36"/>
      <c r="F264" s="36"/>
      <c r="G264" s="36"/>
      <c r="H264" s="36"/>
      <c r="I264" s="36"/>
      <c r="J264" s="36"/>
    </row>
    <row r="265" spans="3:10" x14ac:dyDescent="0.25">
      <c r="C265" s="36"/>
      <c r="D265" s="36"/>
      <c r="E265" s="36"/>
      <c r="F265" s="36"/>
      <c r="G265" s="36"/>
      <c r="H265" s="36"/>
      <c r="I265" s="36"/>
      <c r="J265" s="36"/>
    </row>
    <row r="266" spans="3:10" x14ac:dyDescent="0.25">
      <c r="C266" s="36"/>
      <c r="D266" s="36"/>
      <c r="E266" s="36"/>
      <c r="F266" s="36"/>
      <c r="G266" s="36"/>
      <c r="H266" s="36"/>
      <c r="I266" s="36"/>
      <c r="J266" s="36"/>
    </row>
    <row r="267" spans="3:10" x14ac:dyDescent="0.25">
      <c r="C267" s="36"/>
      <c r="D267" s="36"/>
      <c r="E267" s="36"/>
      <c r="F267" s="36"/>
      <c r="G267" s="36"/>
      <c r="H267" s="36"/>
      <c r="I267" s="36"/>
      <c r="J267" s="36"/>
    </row>
    <row r="268" spans="3:10" x14ac:dyDescent="0.25">
      <c r="C268" s="36"/>
      <c r="D268" s="36"/>
      <c r="E268" s="36"/>
      <c r="F268" s="36"/>
      <c r="G268" s="36"/>
      <c r="H268" s="36"/>
      <c r="I268" s="36"/>
      <c r="J268" s="36"/>
    </row>
    <row r="269" spans="3:10" x14ac:dyDescent="0.25">
      <c r="C269" s="36"/>
      <c r="D269" s="36"/>
      <c r="E269" s="36"/>
      <c r="F269" s="36"/>
      <c r="G269" s="36"/>
      <c r="H269" s="36"/>
      <c r="I269" s="36"/>
      <c r="J269" s="36"/>
    </row>
    <row r="270" spans="3:10" x14ac:dyDescent="0.25">
      <c r="C270" s="36"/>
      <c r="D270" s="36"/>
      <c r="E270" s="36"/>
      <c r="F270" s="36"/>
      <c r="G270" s="36"/>
      <c r="H270" s="36"/>
      <c r="I270" s="36"/>
      <c r="J270" s="36"/>
    </row>
    <row r="271" spans="3:10" x14ac:dyDescent="0.25">
      <c r="C271" s="36"/>
      <c r="D271" s="36"/>
      <c r="E271" s="36"/>
      <c r="F271" s="36"/>
      <c r="G271" s="36"/>
      <c r="H271" s="36"/>
      <c r="I271" s="36"/>
      <c r="J271" s="36"/>
    </row>
    <row r="272" spans="3:10" x14ac:dyDescent="0.25">
      <c r="C272" s="36"/>
      <c r="D272" s="36"/>
      <c r="E272" s="36"/>
      <c r="F272" s="36"/>
      <c r="G272" s="36"/>
      <c r="H272" s="36"/>
      <c r="I272" s="36"/>
      <c r="J272" s="36"/>
    </row>
    <row r="273" spans="3:10" x14ac:dyDescent="0.25">
      <c r="C273" s="36"/>
      <c r="D273" s="36"/>
      <c r="E273" s="36"/>
      <c r="F273" s="36"/>
      <c r="G273" s="36"/>
      <c r="H273" s="36"/>
      <c r="I273" s="36"/>
      <c r="J273" s="36"/>
    </row>
    <row r="274" spans="3:10" x14ac:dyDescent="0.25">
      <c r="C274" s="36"/>
      <c r="D274" s="36"/>
      <c r="E274" s="36"/>
      <c r="F274" s="36"/>
      <c r="G274" s="36"/>
      <c r="H274" s="36"/>
      <c r="I274" s="36"/>
      <c r="J274" s="36"/>
    </row>
    <row r="275" spans="3:10" x14ac:dyDescent="0.25">
      <c r="C275" s="36"/>
      <c r="D275" s="36"/>
      <c r="E275" s="36"/>
      <c r="F275" s="36"/>
      <c r="G275" s="36"/>
      <c r="H275" s="36"/>
      <c r="I275" s="36"/>
      <c r="J275" s="36"/>
    </row>
    <row r="276" spans="3:10" x14ac:dyDescent="0.25">
      <c r="C276" s="36"/>
      <c r="D276" s="36"/>
      <c r="E276" s="36"/>
      <c r="F276" s="36"/>
      <c r="G276" s="36"/>
      <c r="H276" s="36"/>
      <c r="I276" s="36"/>
      <c r="J276" s="36"/>
    </row>
    <row r="277" spans="3:10" x14ac:dyDescent="0.25">
      <c r="C277" s="36"/>
      <c r="D277" s="36"/>
      <c r="E277" s="36"/>
      <c r="F277" s="36"/>
      <c r="G277" s="36"/>
      <c r="H277" s="36"/>
      <c r="I277" s="36"/>
      <c r="J277" s="36"/>
    </row>
    <row r="278" spans="3:10" x14ac:dyDescent="0.25">
      <c r="C278" s="36"/>
      <c r="D278" s="36"/>
      <c r="E278" s="36"/>
      <c r="F278" s="36"/>
      <c r="G278" s="36"/>
      <c r="H278" s="36"/>
      <c r="I278" s="36"/>
      <c r="J278" s="36"/>
    </row>
    <row r="279" spans="3:10" x14ac:dyDescent="0.25">
      <c r="C279" s="36"/>
      <c r="D279" s="36"/>
      <c r="E279" s="36"/>
      <c r="F279" s="36"/>
      <c r="G279" s="36"/>
      <c r="H279" s="36"/>
      <c r="I279" s="36"/>
      <c r="J279" s="36"/>
    </row>
    <row r="280" spans="3:10" x14ac:dyDescent="0.25">
      <c r="C280" s="36"/>
      <c r="D280" s="36"/>
      <c r="E280" s="36"/>
      <c r="F280" s="36"/>
      <c r="G280" s="36"/>
      <c r="H280" s="36"/>
      <c r="I280" s="36"/>
      <c r="J280" s="36"/>
    </row>
    <row r="281" spans="3:10" x14ac:dyDescent="0.25">
      <c r="C281" s="36"/>
      <c r="D281" s="36"/>
      <c r="E281" s="36"/>
      <c r="F281" s="36"/>
      <c r="G281" s="36"/>
      <c r="H281" s="36"/>
      <c r="I281" s="36"/>
      <c r="J281" s="36"/>
    </row>
    <row r="282" spans="3:10" x14ac:dyDescent="0.25">
      <c r="C282" s="36"/>
      <c r="D282" s="36"/>
      <c r="E282" s="36"/>
      <c r="F282" s="36"/>
      <c r="G282" s="36"/>
      <c r="H282" s="36"/>
      <c r="I282" s="36"/>
      <c r="J282" s="36"/>
    </row>
    <row r="283" spans="3:10" x14ac:dyDescent="0.25">
      <c r="C283" s="36"/>
      <c r="D283" s="36"/>
      <c r="E283" s="36"/>
      <c r="F283" s="36"/>
      <c r="G283" s="36"/>
      <c r="H283" s="36"/>
      <c r="I283" s="36"/>
      <c r="J283" s="36"/>
    </row>
    <row r="284" spans="3:10" x14ac:dyDescent="0.25">
      <c r="C284" s="36"/>
      <c r="D284" s="36"/>
      <c r="E284" s="36"/>
      <c r="F284" s="36"/>
      <c r="G284" s="36"/>
      <c r="H284" s="36"/>
      <c r="I284" s="36"/>
      <c r="J284" s="36"/>
    </row>
    <row r="285" spans="3:10" x14ac:dyDescent="0.25">
      <c r="C285" s="36"/>
      <c r="D285" s="36"/>
      <c r="E285" s="36"/>
      <c r="F285" s="36"/>
      <c r="G285" s="36"/>
      <c r="H285" s="36"/>
      <c r="I285" s="36"/>
      <c r="J285" s="36"/>
    </row>
    <row r="286" spans="3:10" x14ac:dyDescent="0.25">
      <c r="C286" s="36"/>
      <c r="D286" s="36"/>
      <c r="E286" s="36"/>
      <c r="F286" s="36"/>
      <c r="G286" s="36"/>
      <c r="H286" s="36"/>
      <c r="I286" s="36"/>
      <c r="J286" s="36"/>
    </row>
    <row r="287" spans="3:10" x14ac:dyDescent="0.25">
      <c r="C287" s="36"/>
      <c r="D287" s="36"/>
      <c r="E287" s="36"/>
      <c r="F287" s="36"/>
      <c r="G287" s="36"/>
      <c r="H287" s="36"/>
      <c r="I287" s="36"/>
      <c r="J287" s="36"/>
    </row>
    <row r="288" spans="3:10" x14ac:dyDescent="0.25">
      <c r="C288" s="36"/>
      <c r="D288" s="36"/>
      <c r="E288" s="36"/>
      <c r="F288" s="36"/>
      <c r="G288" s="36"/>
      <c r="H288" s="36"/>
      <c r="I288" s="36"/>
      <c r="J288" s="36"/>
    </row>
    <row r="289" spans="3:10" x14ac:dyDescent="0.25">
      <c r="C289" s="36"/>
      <c r="D289" s="36"/>
      <c r="E289" s="36"/>
      <c r="F289" s="36"/>
      <c r="G289" s="36"/>
      <c r="H289" s="36"/>
      <c r="I289" s="36"/>
      <c r="J289" s="36"/>
    </row>
    <row r="290" spans="3:10" x14ac:dyDescent="0.25">
      <c r="C290" s="36"/>
      <c r="D290" s="36"/>
      <c r="E290" s="36"/>
      <c r="F290" s="36"/>
      <c r="G290" s="36"/>
      <c r="H290" s="36"/>
      <c r="I290" s="36"/>
      <c r="J290" s="36"/>
    </row>
    <row r="291" spans="3:10" x14ac:dyDescent="0.25">
      <c r="C291" s="36"/>
      <c r="D291" s="36"/>
      <c r="E291" s="36"/>
      <c r="F291" s="36"/>
      <c r="G291" s="36"/>
      <c r="H291" s="36"/>
      <c r="I291" s="36"/>
      <c r="J291" s="36"/>
    </row>
    <row r="292" spans="3:10" x14ac:dyDescent="0.25">
      <c r="C292" s="36"/>
      <c r="D292" s="36"/>
      <c r="E292" s="36"/>
      <c r="F292" s="36"/>
      <c r="G292" s="36"/>
      <c r="H292" s="36"/>
      <c r="I292" s="36"/>
      <c r="J292" s="36"/>
    </row>
    <row r="293" spans="3:10" x14ac:dyDescent="0.25">
      <c r="C293" s="36"/>
      <c r="D293" s="36"/>
      <c r="E293" s="36"/>
      <c r="F293" s="36"/>
      <c r="G293" s="36"/>
      <c r="H293" s="36"/>
      <c r="I293" s="36"/>
      <c r="J293" s="36"/>
    </row>
  </sheetData>
  <sortState xmlns:xlrd2="http://schemas.microsoft.com/office/spreadsheetml/2017/richdata2" ref="A14:FF121">
    <sortCondition descending="1" ref="Y14:Y121"/>
  </sortState>
  <mergeCells count="4">
    <mergeCell ref="I9:J9"/>
    <mergeCell ref="I10:J10"/>
    <mergeCell ref="I11:J11"/>
    <mergeCell ref="I12:J12"/>
  </mergeCells>
  <hyperlinks>
    <hyperlink ref="BS14" r:id="rId1" xr:uid="{0B2B7D8B-3F83-45AF-BBAD-0E62B4F56173}"/>
    <hyperlink ref="BS15:BS18" r:id="rId2" display="https://training.seafish.co.uk/wp-content/uploads/2024/06/" xr:uid="{CB50F645-FC9A-4766-82BA-8D4E6A201421}"/>
    <hyperlink ref="BS19:BS120" r:id="rId3" display="https://training.seafish.co.uk/wp-content/uploads/2024/06/" xr:uid="{BCD65BA2-6A32-4A59-8474-85A2662E1B1A}"/>
  </hyperlinks>
  <pageMargins left="0.7" right="0.7" top="0.75" bottom="0.75" header="0.3" footer="0.3"/>
  <pageSetup paperSize="9" orientation="portrait"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workbookViewId="0">
      <selection activeCell="C15" sqref="C15"/>
    </sheetView>
  </sheetViews>
  <sheetFormatPr defaultColWidth="9.140625" defaultRowHeight="15" x14ac:dyDescent="0.25"/>
  <cols>
    <col min="1" max="16384" width="9.140625" style="22"/>
  </cols>
  <sheetData>
    <row r="1" spans="1:8" x14ac:dyDescent="0.25">
      <c r="A1" s="27" t="s">
        <v>18</v>
      </c>
      <c r="B1" s="12"/>
      <c r="C1" s="12"/>
      <c r="D1" s="12"/>
      <c r="E1" s="12"/>
      <c r="F1" s="12"/>
      <c r="G1" s="12"/>
      <c r="H1" s="12"/>
    </row>
    <row r="2" spans="1:8" ht="52.5" customHeight="1" x14ac:dyDescent="0.25">
      <c r="A2" s="12"/>
      <c r="B2" s="12"/>
      <c r="C2" s="12"/>
      <c r="D2" s="12"/>
      <c r="E2" s="12"/>
      <c r="F2" s="12"/>
      <c r="G2" s="12"/>
      <c r="H2" s="12"/>
    </row>
    <row r="3" spans="1:8" x14ac:dyDescent="0.25">
      <c r="A3" s="12" t="s">
        <v>19</v>
      </c>
      <c r="B3" s="12"/>
      <c r="C3" s="12"/>
      <c r="D3" s="12"/>
      <c r="E3" s="12"/>
      <c r="F3" s="12"/>
      <c r="G3" s="12"/>
      <c r="H3" s="12"/>
    </row>
    <row r="4" spans="1:8" x14ac:dyDescent="0.25">
      <c r="A4" s="12"/>
      <c r="B4" s="12"/>
      <c r="C4" s="12"/>
      <c r="D4" s="12"/>
      <c r="E4" s="12"/>
      <c r="F4" s="12"/>
      <c r="G4" s="12"/>
      <c r="H4" s="12"/>
    </row>
    <row r="5" spans="1:8" x14ac:dyDescent="0.25">
      <c r="A5" s="12" t="s">
        <v>21</v>
      </c>
      <c r="B5" s="12"/>
      <c r="C5" s="12"/>
      <c r="D5" s="12"/>
      <c r="E5" s="12"/>
      <c r="F5" s="12"/>
      <c r="G5" s="12"/>
      <c r="H5" s="12"/>
    </row>
    <row r="6" spans="1:8" x14ac:dyDescent="0.25">
      <c r="A6" s="12"/>
      <c r="B6" s="12"/>
      <c r="C6" s="12"/>
      <c r="D6" s="12"/>
      <c r="E6" s="12"/>
      <c r="F6" s="12"/>
      <c r="G6" s="12"/>
      <c r="H6" s="12"/>
    </row>
    <row r="7" spans="1:8" x14ac:dyDescent="0.25">
      <c r="A7" s="12" t="s">
        <v>20</v>
      </c>
      <c r="B7" s="12"/>
      <c r="C7" s="12"/>
      <c r="D7" s="12"/>
      <c r="E7" s="12"/>
      <c r="F7" s="12"/>
      <c r="G7" s="12"/>
      <c r="H7" s="12"/>
    </row>
    <row r="9" spans="1:8" x14ac:dyDescent="0.25">
      <c r="A9" s="12" t="s">
        <v>22</v>
      </c>
    </row>
    <row r="10" spans="1:8" x14ac:dyDescent="0.25">
      <c r="A10" s="22" t="s">
        <v>3</v>
      </c>
    </row>
    <row r="11" spans="1:8" x14ac:dyDescent="0.25">
      <c r="A11" s="22" t="s">
        <v>3</v>
      </c>
    </row>
  </sheetData>
  <sheetProtection password="DB5F" sheet="1" objects="1" scenarios="1" selectLockedCells="1" selectUnlockedCell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c6bf3f-c3e6-469a-a75e-100f878bc070" xsi:nil="true"/>
    <lcf76f155ced4ddcb4097134ff3c332f xmlns="76e73504-6a64-48de-9cc9-aed9696307a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7DA41BD92DF7643A4B6394676FFF0A2" ma:contentTypeVersion="18" ma:contentTypeDescription="Create a new document." ma:contentTypeScope="" ma:versionID="69ab7f8b07a4419fbb8483e488aada92">
  <xsd:schema xmlns:xsd="http://www.w3.org/2001/XMLSchema" xmlns:xs="http://www.w3.org/2001/XMLSchema" xmlns:p="http://schemas.microsoft.com/office/2006/metadata/properties" xmlns:ns2="76e73504-6a64-48de-9cc9-aed9696307ab" xmlns:ns3="b4c6bf3f-c3e6-469a-a75e-100f878bc070" targetNamespace="http://schemas.microsoft.com/office/2006/metadata/properties" ma:root="true" ma:fieldsID="4521e05dc35803446a197a34d2417dfd" ns2:_="" ns3:_="">
    <xsd:import namespace="76e73504-6a64-48de-9cc9-aed9696307ab"/>
    <xsd:import namespace="b4c6bf3f-c3e6-469a-a75e-100f878bc0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e73504-6a64-48de-9cc9-aed969630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3fa3ede-d9eb-4891-98d7-32cb363d3c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c6bf3f-c3e6-469a-a75e-100f878bc07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71509a5-2ca9-403b-9134-47d33575c1ee}" ma:internalName="TaxCatchAll" ma:showField="CatchAllData" ma:web="b4c6bf3f-c3e6-469a-a75e-100f878bc07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683406-CB2D-4378-9A4A-36F335E25DF7}">
  <ds:schemaRefs>
    <ds:schemaRef ds:uri="http://schemas.microsoft.com/office/2006/metadata/properties"/>
    <ds:schemaRef ds:uri="http://schemas.microsoft.com/office/infopath/2007/PartnerControls"/>
    <ds:schemaRef ds:uri="b4c6bf3f-c3e6-469a-a75e-100f878bc070"/>
    <ds:schemaRef ds:uri="76e73504-6a64-48de-9cc9-aed9696307ab"/>
  </ds:schemaRefs>
</ds:datastoreItem>
</file>

<file path=customXml/itemProps2.xml><?xml version="1.0" encoding="utf-8"?>
<ds:datastoreItem xmlns:ds="http://schemas.openxmlformats.org/officeDocument/2006/customXml" ds:itemID="{D31B8FCB-7C83-4F39-B420-485D877DF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e73504-6a64-48de-9cc9-aed9696307ab"/>
    <ds:schemaRef ds:uri="b4c6bf3f-c3e6-469a-a75e-100f878bc0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447D89-CDEC-44A2-82E5-2225BD45A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Level 2 Fish Diagnostic Array</vt:lpstr>
      <vt:lpstr>Level 3 Fish Diagnostic Array</vt:lpstr>
      <vt:lpstr>© Seafish</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Lee Cooper</cp:lastModifiedBy>
  <cp:lastPrinted>2014-05-02T11:52:07Z</cp:lastPrinted>
  <dcterms:created xsi:type="dcterms:W3CDTF">2012-05-11T10:21:23Z</dcterms:created>
  <dcterms:modified xsi:type="dcterms:W3CDTF">2024-06-27T17:25:23Z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0x01010057DA41BD92DF7643A4B6394676FFF0A2</vt:lpwstr>
  </property>
  <property fmtid="{D5CDD505-2E9C-101B-9397-08002B2CF9AE}" pid="3" name="MediaServiceImageTags">
    <vt:lpwstr/>
  </property>
</Properties>
</file>